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712" windowHeight="8712" activeTab="0"/>
  </bookViews>
  <sheets>
    <sheet name="Products and Services" sheetId="1" r:id="rId1"/>
  </sheets>
  <definedNames/>
  <calcPr fullCalcOnLoad="1"/>
</workbook>
</file>

<file path=xl/sharedStrings.xml><?xml version="1.0" encoding="utf-8"?>
<sst xmlns="http://schemas.openxmlformats.org/spreadsheetml/2006/main" count="517" uniqueCount="268">
  <si>
    <t>Model</t>
  </si>
  <si>
    <t>E-Rate Eligibility Percentage</t>
  </si>
  <si>
    <t>E-rate Eligible Cost</t>
  </si>
  <si>
    <t>E-rate Ineligible Cost</t>
  </si>
  <si>
    <t>E-rate Ineligible Percentage</t>
  </si>
  <si>
    <t>Description</t>
  </si>
  <si>
    <t>Warranty Length</t>
  </si>
  <si>
    <t>Warranty Cost</t>
  </si>
  <si>
    <t>Hardware Type</t>
  </si>
  <si>
    <t>Manufacturer Name</t>
  </si>
  <si>
    <t>Address 2:</t>
  </si>
  <si>
    <t xml:space="preserve">NOTE:  It is critically important that the cost of E-rate eligible items be reported separately from E-rate ineligible items.  </t>
  </si>
  <si>
    <t xml:space="preserve">Warranty Type </t>
  </si>
  <si>
    <t>Notes</t>
  </si>
  <si>
    <t>Manufacturing SKU</t>
  </si>
  <si>
    <t>Transportation Cost</t>
  </si>
  <si>
    <t>Delivery Cost</t>
  </si>
  <si>
    <t>Any Other Similar Charges</t>
  </si>
  <si>
    <t xml:space="preserve">Other related charges or costs that affect the customer’s upfront costs and cost of ownership </t>
  </si>
  <si>
    <t>Maintenance Cost</t>
  </si>
  <si>
    <t>Support Cost</t>
  </si>
  <si>
    <t>Any Other Similar Cost</t>
  </si>
  <si>
    <t>Replacement Cost</t>
  </si>
  <si>
    <t>E-Rate Eligibility</t>
  </si>
  <si>
    <t>Products and Services</t>
  </si>
  <si>
    <t>Manufacturer Suggested Retail Price (MSRP)</t>
  </si>
  <si>
    <t>Transportation, Delivery, Install &amp; Similar</t>
  </si>
  <si>
    <t>Maintenance, Support, &amp; Similar</t>
  </si>
  <si>
    <t>Warranty, Replacement, &amp; Similar</t>
  </si>
  <si>
    <t>Education Discount Price</t>
  </si>
  <si>
    <t xml:space="preserve">Vendor Discount Price </t>
  </si>
  <si>
    <t>Installation Cost
(Hourly rate x number of hours or straight cost)</t>
  </si>
  <si>
    <t>Limited</t>
  </si>
  <si>
    <t>Lifetime</t>
  </si>
  <si>
    <t>Ruckus</t>
  </si>
  <si>
    <t>ZoneFlex R510 dual-band 802.11abgn/ac (802.11ac Wave 2), Wireless Access Point, 2x2:2 streams, MU-MIMO, BeamFlex+, dual ports, 802.3af PoE support.  Does not include power adapter or PoE injector</t>
  </si>
  <si>
    <t>R510</t>
  </si>
  <si>
    <t>901-R510-US00</t>
  </si>
  <si>
    <t>ZoneFlex R610 dual-band 802.11abgn/ac (802.11ac Wave 2) Wireless Access Point, 3x3:3 streams, MU-MIMO, BeamFlex+, dual ports, 802.3af/at PoE support.  Does not include power adapter or PoE injector.</t>
  </si>
  <si>
    <t>R610</t>
  </si>
  <si>
    <t>901-R610-US00</t>
  </si>
  <si>
    <t>ZoneFlex R720 dual-band 802.11abgn/ac (802.11ac Wave 2) Wireless Access Point with Multi-Gigabit Ethernet backhaul, 4x4:4 streams, MU-MIMO, BeamFlex+, dual ports, 802.3af/at PoE support.  Does not include power adapter or PoE injector.</t>
  </si>
  <si>
    <t>R720</t>
  </si>
  <si>
    <t>901-R720-US00</t>
  </si>
  <si>
    <t>Indoor Wireless AP</t>
  </si>
  <si>
    <t>1 yr</t>
  </si>
  <si>
    <t>Wireless AP License</t>
  </si>
  <si>
    <t>N/A</t>
  </si>
  <si>
    <t>AP management license for SZ-100/vSZ 3.X/SCG200/SZ300, 1 Ruckus AP access point. MUST PURCHASE A LICENSES PER AP</t>
  </si>
  <si>
    <t>AP License</t>
  </si>
  <si>
    <t>L09-0001-SG00</t>
  </si>
  <si>
    <t>WIFI Controller</t>
  </si>
  <si>
    <t>SmartZone 100 with 4 GigE ports, 90-day temporary access to licenses.</t>
  </si>
  <si>
    <t>Smartzone 100</t>
  </si>
  <si>
    <t>P01-S104-US00</t>
  </si>
  <si>
    <t>SmartZone 100 with 2x10GigE and 4 GigE ports, 90-day temporary access to licenses. </t>
  </si>
  <si>
    <t>Smartzone 100 with 2x10GigE SFP</t>
  </si>
  <si>
    <t>P01-S124-US00</t>
  </si>
  <si>
    <t>WIFI Virtual Controller</t>
  </si>
  <si>
    <t>Virtual SmartZone 3.0 or newer software virtual appliance, 1 Instance, includes 1 AP license.                                                                                                                       Need to purchase RTU support license to continue using vSZ beyond 90 days</t>
  </si>
  <si>
    <t xml:space="preserve">Virtual Smartzone </t>
  </si>
  <si>
    <t>L09-VSCG-WW00</t>
  </si>
  <si>
    <t>WIFI License</t>
  </si>
  <si>
    <t>WIFI Cloud</t>
  </si>
  <si>
    <t>Soft GRE tunnel license from AP to 3rd party concentrator for SZ-100, SCG200, SZ300 and vSZ 3.X, 1 tunnel capacity. Order this when you intend to run software version from 3.2 onwards.</t>
  </si>
  <si>
    <t>License upgrade for SmartZone Controller</t>
  </si>
  <si>
    <t>L09-0001-RXGW</t>
  </si>
  <si>
    <t>Ruckus Cloud Wi-Fi 5 year subscription for 1 AP, US hosted, SLED pricing</t>
  </si>
  <si>
    <t>Cloud WI-FI</t>
  </si>
  <si>
    <t>CLD-RWED-5001</t>
  </si>
  <si>
    <t>WI-FI Outdoor AP</t>
  </si>
  <si>
    <t>limited</t>
  </si>
  <si>
    <t>1yr</t>
  </si>
  <si>
    <t>ZoneFlex T710 802.11ac Wave 2 Outdoor Wireless Access Point, 4x4:4 Stream, MU-MIMO, Omnidirectional Beamflex+ coverage, 2.4GHz and 5GHz concurrent dual band, Dual 10/100/1000 Ethernet ports, 90-264 Vac, POE in and POE out, Fiber SFP, GPS, IP-67 Outdoor enclosure, -40 to 65C Operating Temperature. Includes standard 1-year warranty. For box contents, see Shipping Container Contents.</t>
  </si>
  <si>
    <t>ZoneFlex T710</t>
  </si>
  <si>
    <t>901-T710-xx01</t>
  </si>
  <si>
    <t>ZoneFlex T710s 802.11ac Wave 2 Outdoor Wireless Access Point, 4x4:4 Stream, MU-MIMO, 120 degree sector Beamflex+ coverage, 2.4GHz and 5GHz concurrent dual band, Dual 10/100/1000 Ethernet ports, 90-264 Vac, POE in and POE out, Fiber SFP, GPS, IP-67 Outdoor enclosure, -40 to 65C Operating Temperature. Includes standard 1-year warranty. For box contents, see Shipping Container Contents.</t>
  </si>
  <si>
    <t>ZoneFlex T710s</t>
  </si>
  <si>
    <t>901-T710-xx51</t>
  </si>
  <si>
    <t>ZoneFlex T610 802.11ac Wave 2 Outdoor Wireless Access Point, 4x4:4 Stream, MU-MIMO, Omnidirectional Beamflex+ coverage, 2.4GHz and 5GHz concurrent dual band, Dual 10/100/1000 Ethernet ports, POE in, IP-67 Outdoor enclosure, -40 to 65C Operating Temperature. Includes standard 1-year warranty. Mounting kit sold as separate accessory (902-0125-0000). For box contents, see Shipping Container Contents.</t>
  </si>
  <si>
    <t>ZoneFlex T610</t>
  </si>
  <si>
    <t>901-T610-XX01</t>
  </si>
  <si>
    <t>ZoneFlex T610s 802.11ac Wave 2 Outdoor Wireless Access Point, 4x4:4 Stream, MU-MIMO, 120 degree sector Beamflex+ coverage, 2.4GHz and 5GHz concurrent dual band, Dual 10/100/1000 Ethernet ports, POE in, IP-67 Outdoor enclosure, -40 to 65C Operating Temperature. Includes standard 1-year warranty. Mounting kit sold as separate accessory (902-0125-0000). For box contents, see Shipping Container Contents.</t>
  </si>
  <si>
    <t>ZoneFlex T610s</t>
  </si>
  <si>
    <t>901-T610-XX51</t>
  </si>
  <si>
    <t>ZoneFlex T300, omni, outdoor access point, 802.11ac 2x2:2 internal BeamFlex+, dual band concurrent, one ethernet port, PoE input, includes mounting bracket and one year warranty. Does not include PoE injector.</t>
  </si>
  <si>
    <t>ZoneFlex T300</t>
  </si>
  <si>
    <t>901-T300-xx01</t>
  </si>
  <si>
    <t>ZoneFlex T301n, 30x30 deg, Outdoor 802.11ac 2x2:2, narrow beam, dual band concurrent access point, one ethernet port, PoE input includes adjustable mounting bracket and one year warranty. , Does not include PoE injector.</t>
  </si>
  <si>
    <t>ZoneFlex T301n</t>
  </si>
  <si>
    <t>901-T301-xx61</t>
  </si>
  <si>
    <t>ZoneFlex T301s, 120x30 deg, Outdoor 802.11ac 2x2:2, 120 degree sector, dual band concurrent access point, one ethernet port, PoE input includes adjustable mounting bracket and one year warranty. , Does not include PoE injector.</t>
  </si>
  <si>
    <t>ZoneFlex T301s</t>
  </si>
  <si>
    <t>901-T301-xx51</t>
  </si>
  <si>
    <t>ZoneFlex T300e, outdoor access point, 802.11ac 2x2:2  internal BeamFlex+ 2GHz &amp; 5GHz, external 5GHz N-female, dual band concurrent, one ethernet port, PoE input, includes mounting bracket and one year warranty. Does not include PoE injector or external 5GHz antenna.</t>
  </si>
  <si>
    <t>ZoneFlex T300e</t>
  </si>
  <si>
    <t>901-T300-xx81</t>
  </si>
  <si>
    <t>Router/Switch</t>
  </si>
  <si>
    <t>lifetime</t>
  </si>
  <si>
    <t>Switch</t>
  </si>
  <si>
    <t>Brocade/Ruckus</t>
  </si>
  <si>
    <t>24-port 1 GbE switch, 3 modular slots for optional uplinks/stacking. Power supply, fan &amp; modules need to be ordered separately</t>
  </si>
  <si>
    <t>ICX7450</t>
  </si>
  <si>
    <t>ICX7450-24</t>
  </si>
  <si>
    <t>ICX 7450 exhaust airflow fan, front to back airflow (two fans required when using two power supplies)</t>
  </si>
  <si>
    <t>ICX-FAN</t>
  </si>
  <si>
    <t>ICX-FAN10-E</t>
  </si>
  <si>
    <t>ICX7450/6610/6650 NON-POE 250W AC PSU, exhause airflow, front to back airflow</t>
  </si>
  <si>
    <t>ICX7450/6610/6650</t>
  </si>
  <si>
    <t>RPS15-E</t>
  </si>
  <si>
    <t>ICX 7450 4-port 1/10GbE SFP+ Module</t>
  </si>
  <si>
    <t>ICX7400 Module</t>
  </si>
  <si>
    <t>ICX7400-4X10GF</t>
  </si>
  <si>
    <t>ICX 7450 LAYER 3 PREMIUM SOFTWARE LICENSE</t>
  </si>
  <si>
    <t>ICX7450 Lic</t>
  </si>
  <si>
    <t>ICX7450-Prem-Lic</t>
  </si>
  <si>
    <t>ICX 7150 Switch, 24x 10/100/1000 PoE+ ports, 2x 1G RJ45 uplink-ports, 2x 1G SFP and 2x 10G SFP+ uplink-ports upgradable to 4x 10G SFP+ with license  370W PoE budget, basic L3 (static routing and RIP)</t>
  </si>
  <si>
    <t>ICX7150-24 POE+ with 2SFP</t>
  </si>
  <si>
    <t>ICX7150-24P-2X10G</t>
  </si>
  <si>
    <t>ICX 7150 Switch, 24x 10/100/1000 PoE+ ports, 2x 1G RJ45 uplink-ports, 4x 10G SFP+ uplink-ports, 370W PoE budget, L3 features (OSPF, VRRP, PIM, PBR)</t>
  </si>
  <si>
    <t>ICX7150-24 POE+ with 4SFP</t>
  </si>
  <si>
    <t>ICX7150-24P-4X10GR</t>
  </si>
  <si>
    <t>ICX 7150 Switch, 24x 10/100/1000 ports, 2x 1G  RJ45 uplink-ports, 2x 1G SFP and 2x 10G SFP+ uplink-ports upgradable to 4x 10G SFP+ with license, basic L3 (static routing and RIP)</t>
  </si>
  <si>
    <t>ICX7150- 24 Gbe with 2 SFP</t>
  </si>
  <si>
    <t>ICX7150-24-2X10G</t>
  </si>
  <si>
    <t>ICX 7150 Switch, 24x 10/100/1000 ports, 2x 1G RJ45 uplink-ports, 4x 10G SFP+ uplink-ports,  L3 features (OSPF, VRRP, PIM, PBR)</t>
  </si>
  <si>
    <t>ICX7150-24 GbE With 4 SFP</t>
  </si>
  <si>
    <t>ICX7150-24-4X10GR</t>
  </si>
  <si>
    <t>ICX 7150 Switch, 48x 10/100/1000 ports, 2x 1G  RJ45 uplink-ports, 2x 1G SFP and 2x 10G SFP+ uplink-ports upgradable to 4x 10G SFP+ with license, basic L3 (static routing and RIP)</t>
  </si>
  <si>
    <t>ICX7150-48 GbE With 2 SFP</t>
  </si>
  <si>
    <t>ICX7150-48-2X10G</t>
  </si>
  <si>
    <t>ICX 7150 Switch, 48x 10/100/1000 ports, 2x 1G RJ45 uplink-ports, 4x 10G SFP+ uplink-ports,  L3 features (OSPF, VRRP, PIM, PBR)</t>
  </si>
  <si>
    <t>ICX7150-48 GbE With 4 SFP</t>
  </si>
  <si>
    <t>ICX7150-48-4X10GR</t>
  </si>
  <si>
    <t>8 Port PoE GbE With 1SFP+Connection. ICX 7150 Compact Switch, 12x 10/100/1000 PoE+ ports, 2x 1G  RJ45 uplink-ports, 2x 10G  SFP, 124W PoE budget, L3 features (OSPF, VRRP, PIM, PBR)</t>
  </si>
  <si>
    <t>ICX7150 -8 Port PoE GbE With 1SFP+Connection</t>
  </si>
  <si>
    <t>ICX7150-C12P-2X10GR</t>
  </si>
  <si>
    <t>ESSENTIAL REMOTE SUPPORT,  ICX7150-24p,48p &amp; C12P, 1 Year</t>
  </si>
  <si>
    <t>ICX7150-SVL-RMT-1</t>
  </si>
  <si>
    <t>ESSENTIAL NBD ONSITE SUPPORT,  ICX7150-24p,48p &amp; C12P, 1 Year</t>
  </si>
  <si>
    <t>ICX7150-SVL-NDO-1</t>
  </si>
  <si>
    <t>ESSENTIAL 4HR PARTS ONLY SUPPORT,  ICX7150-24p,48p &amp; C12P, 1 Year</t>
  </si>
  <si>
    <t>ICX7150-SVL-4P-1</t>
  </si>
  <si>
    <t>ESSENTIAL 4HR ONSITE SUPPORT,  ICX7150-24p,48p &amp; C12P, 1 Year</t>
  </si>
  <si>
    <t>ICX7150-SVL-4OS-1</t>
  </si>
  <si>
    <t>ESSENTIAL REMOTE SUPPORT,  ICX 7450 24p &amp; 48p configurations, 1 Year</t>
  </si>
  <si>
    <t>ICX7450-SVL-RMT-1</t>
  </si>
  <si>
    <t>ESSENTIAL NBD ONSITE SUPPORT,  ICX 7450 24p &amp; 48p configurations, 1 Year</t>
  </si>
  <si>
    <t>ICX7450-SVL-NDO-1</t>
  </si>
  <si>
    <t>ESSENTIAL 4HR PARTS ONLY SUPPORT,  ICX 7450 24p &amp; 48p configurations, 1 Year</t>
  </si>
  <si>
    <t>ICX7450-SVL-4P-1</t>
  </si>
  <si>
    <t>ESSENTIAL 4HR ONSITE SUPPORT,  ICX 7450 24p &amp; 48p configurations</t>
  </si>
  <si>
    <t>ICX7450-SVL-4OS-1</t>
  </si>
  <si>
    <t>40G-QSFP-C-00501</t>
  </si>
  <si>
    <t>40GE QSFP Direct Attached Copper Cable, 0.5m, 1-pack, passive</t>
  </si>
  <si>
    <t>40G-QSFP-C-00508</t>
  </si>
  <si>
    <t>40GE QSFP DIRECT ATTACHED COPPER CABLE, 0.5M, 8-PACK, PASSIVE</t>
  </si>
  <si>
    <t>E40G-QSFP-C-0101</t>
  </si>
  <si>
    <t>40GE QSFP Direct Attached Copper Cable, 1m, 1-pack</t>
  </si>
  <si>
    <t>E40G-QSFP-LR4</t>
  </si>
  <si>
    <t>40GBase-LR4 QSFP+ optic (LC), for up to 10km over SMF, 1-pack</t>
  </si>
  <si>
    <t>E40G-QSFP-LR4-8</t>
  </si>
  <si>
    <t>40GBase-LR4 QSFP+ optic (LC), for up to 10km over SMF 8-PACK</t>
  </si>
  <si>
    <t>E40G-QSFP-QSFP-C-0101</t>
  </si>
  <si>
    <t>40GE Direct Attached QSFP+ to QSFP+ Active Copper cable, 1m, 1-pack</t>
  </si>
  <si>
    <t>E40G-QSFP-QSFP-C-0301</t>
  </si>
  <si>
    <t>40GE Direct Attached QSFP+ to QSFP+ Active Copper cable, 3m, 1-pack</t>
  </si>
  <si>
    <t>E40G-QSFP-QSFP-C-0501</t>
  </si>
  <si>
    <t>40GE Direct Attached QSFP+ to QSFP+ Active Copper cable, 5m, 1-pack</t>
  </si>
  <si>
    <t>E40G-QSFP-SR-BIDI</t>
  </si>
  <si>
    <t>40GE SR QSFP+ optic (LC), Bidirectional,  100m over OM3 MMF</t>
  </si>
  <si>
    <t>E40G-QSFP-SR4</t>
  </si>
  <si>
    <t>40GBASE-SR4 QSFP+ optic (MTP 1x8 or 1x12), 100m over MMF, 1-pack</t>
  </si>
  <si>
    <t>E40G-QSFP-SR4-8</t>
  </si>
  <si>
    <t>40GBASE-SR4 QSFP+ optic (MTP 1x8 or 1x12), 100m over MMF, 8-pack</t>
  </si>
  <si>
    <t>10G-SFPP-ER</t>
  </si>
  <si>
    <t>10GBASE-ER SFP+ optic (LC), for up to 40km over SMF</t>
  </si>
  <si>
    <t>10G-SFPP-ER-2</t>
  </si>
  <si>
    <t>10GBASE-ER SFP+ optic (LC), for up to 40km over SMF 2-pack</t>
  </si>
  <si>
    <t>10G-SFPP-LR</t>
  </si>
  <si>
    <t>10GBASE-LR, SFP+ optic (LC), for up to 10km over SMF</t>
  </si>
  <si>
    <t>10G-SFPP-LR-8</t>
  </si>
  <si>
    <t>10GBASE-LR,SFPP SMF LC CONNECTOR 8-PACK</t>
  </si>
  <si>
    <t>10G-SFPP-LRM</t>
  </si>
  <si>
    <t>10GBASE-LRM SFP+ optic (LC), for up to 220m over MMF</t>
  </si>
  <si>
    <t>10G-SFPP-LRM-8</t>
  </si>
  <si>
    <t>10GBASE-LRM SFP+ optic (LC), for up to 220m over MMF 8-pack</t>
  </si>
  <si>
    <t>10G-SFPP-SR</t>
  </si>
  <si>
    <t>10GBASE-SR, SFP+ optic (LC), target range 300m over MMF</t>
  </si>
  <si>
    <t>10G-SFPP-SR-8</t>
  </si>
  <si>
    <t>10GBASE-SR,SFPP MMF LC CONNECTOR 8-PACK</t>
  </si>
  <si>
    <t>10G-SFPP-TWX-0101</t>
  </si>
  <si>
    <t>DIRECT ATTACHED SFPP ACTIVE COPPER,1M,1-PACK</t>
  </si>
  <si>
    <t>10G-SFPP-TWX-0301</t>
  </si>
  <si>
    <t>DIRECT ATTACHED SFPP ACTIVE COPPER,3M,1-PACK</t>
  </si>
  <si>
    <t>10G-SFPP-TWX-0501</t>
  </si>
  <si>
    <t>DIRECT ATTACHED SFPP ACTIVE COPPER,5M,1-PACK</t>
  </si>
  <si>
    <t>10G-SFPP-USR</t>
  </si>
  <si>
    <t>10GE USR SFP+ optic (LC), target range 100m over MMF, 1-pack</t>
  </si>
  <si>
    <t>10G-SFPP-USR-8</t>
  </si>
  <si>
    <t>10GE USR SFP+ optic (LC), target range 100m over MMF, 8-pack</t>
  </si>
  <si>
    <t>10G-SFPP-ZR</t>
  </si>
  <si>
    <t>10GBASE-ZR SFP+ optic (LC), for up to 80km over SMF</t>
  </si>
  <si>
    <t>10G-SFPP-ZR-2</t>
  </si>
  <si>
    <t>10GBASE-ZR SFP+ OPTIC (LC),80KM OVER SMF 2-pack</t>
  </si>
  <si>
    <t>10G-SFPP-BXD-S</t>
  </si>
  <si>
    <t>10GE LR SFP+ OPTIC (LC) BIDIRECTIONAL DOWNSTREAM,Standard Temperature</t>
  </si>
  <si>
    <t>10G-SFPP-BXU-S</t>
  </si>
  <si>
    <t>10GE LR SFP+ OPTIC (LC) BIDIRECTIONAL UPSTREAM,Standard Temperature</t>
  </si>
  <si>
    <t>10G-SFPP-LR-S</t>
  </si>
  <si>
    <t>10GBASE-LR,SFPP SMF LC CONNECTOR,Standard Temperature</t>
  </si>
  <si>
    <t>10G-SFPP-LR-S8</t>
  </si>
  <si>
    <t>10GBASE-LR,SFPP SMF LC CONNECTOR 8-PACK,Standard Temperature</t>
  </si>
  <si>
    <t>10G-SFPP-SR-S</t>
  </si>
  <si>
    <t>10GBASE-SR,SFPP MMF LC CONNECTOR,Standard Temperature</t>
  </si>
  <si>
    <t>10G-SFPP-SR-S8</t>
  </si>
  <si>
    <t>10GBASE-SR,SFPP MMF LC CONNECTOR 8-PACK,Standard Temperature</t>
  </si>
  <si>
    <t>10G-SFPP-TWX-P-0101</t>
  </si>
  <si>
    <t>PASSIVE DIRECT ATTACHED SFP+COPPER, 1MTR, 1-PK</t>
  </si>
  <si>
    <t>10G-SFPP-TWX-P-0108</t>
  </si>
  <si>
    <t>PASSIVE DIRECT ATTACHED SFP+ COPPER, 1MTR,8-PK</t>
  </si>
  <si>
    <t>10G-SFPP-TWX-P-0301</t>
  </si>
  <si>
    <t>PASSIVE DIRECT ATTACHED SFP+ COPPER, 3MTR,1-PK</t>
  </si>
  <si>
    <t>10G-SFPP-TWX-P-0308</t>
  </si>
  <si>
    <t>PASSIVE DIRECT ATTACHED SFP+ COPPER, 3MTR,8-PK</t>
  </si>
  <si>
    <t>10G-SFPP-TWX-P-0501</t>
  </si>
  <si>
    <t>PASSIVE DIRECT ATTACHED SFP+ COPPER, 5MTR,1-PK</t>
  </si>
  <si>
    <t>10G-SFPP-TWX-P-0508</t>
  </si>
  <si>
    <t>PASSIVE DIRECT ATTACHED SFP+ COPPER, 5MTR,8-PK</t>
  </si>
  <si>
    <t>10G-SFPP-USR-SA</t>
  </si>
  <si>
    <t>10GE USR SFP+ OPTIC (LC),RANGE 100M MMF,Standard Temperature, TAA Compliant,1-Pack</t>
  </si>
  <si>
    <t>10G-SFPP-USR-SA8</t>
  </si>
  <si>
    <t>10GE USR SFP+ OPTIC (LC),RANGE 100M MMF,Standard Temperature, TAA Compliant,8-Pack</t>
  </si>
  <si>
    <t>E1MG-100FX-IR-OM</t>
  </si>
  <si>
    <t>100Base-FX IR SFP optic for SMF with LC connector, Optical Monitoring Capable. For distances up to 15Km.</t>
  </si>
  <si>
    <t>E1MG-100FX-LR-OM</t>
  </si>
  <si>
    <t>100Base-FX LR SFP optic for SMF with LC connector, Optical Monitoring Capable. For distances up to 40Km.</t>
  </si>
  <si>
    <t>E1MG-100FX-OM</t>
  </si>
  <si>
    <t>100Base-FX SFP optic MMF, LC connector, Optical Monitoring Capable</t>
  </si>
  <si>
    <t>E1MG-BXD</t>
  </si>
  <si>
    <t>1000Base-BXD SFP optic SMF, transmits at 1490nm and receives at 1310nm, LC connector,single strand SMF fiber. This optic should only be connected to an E1MG-BXU at the far end.</t>
  </si>
  <si>
    <t>E1MG-BXU</t>
  </si>
  <si>
    <t>1000Base-BXU SFP optic SMF, transmits at 1310nm and receives at 1490nm, LC connector,single strand SMF fiber. This optic should only be connected to an E1MG-BXD at the far end.</t>
  </si>
  <si>
    <t>E1MG-LHA-OM-T</t>
  </si>
  <si>
    <t>1000Base-LHA SFP optic, SMF, LC connector, Optical Monitoring Capable (70km), Industrial Temperature</t>
  </si>
  <si>
    <t>E1MG-LX-OM</t>
  </si>
  <si>
    <t>1000Base-LX SFP optic, SMF, LC connector, Optical Monitoring Capable</t>
  </si>
  <si>
    <t>E1MG-LX-OM-8</t>
  </si>
  <si>
    <t>1000Base-LX SFP optic 8 Pack, SMF, LC connector, Optical Monitoring Capable</t>
  </si>
  <si>
    <t>E1MG-SX-OM</t>
  </si>
  <si>
    <t>1000Base-SX SFP optic, MMF, LC connector, Optical Monitoring Capable</t>
  </si>
  <si>
    <t>E1MG-SX-OM-8</t>
  </si>
  <si>
    <t>1000Base-SX SFP optic 8 Pack, MMF, LC connector, Optical Monitoring Capable</t>
  </si>
  <si>
    <t>E1MG-TX</t>
  </si>
  <si>
    <t>1000BASE-TX SFP Copper, RJ-45 Connector</t>
  </si>
  <si>
    <t>Optics</t>
  </si>
  <si>
    <t>Switch Support</t>
  </si>
  <si>
    <t>Warranty ans/or replacemnt cost are not eligible</t>
  </si>
  <si>
    <t>Company: ManCom Inc</t>
  </si>
  <si>
    <t>Date: 12/6/2017</t>
  </si>
  <si>
    <t>Email: yhernandez@mancominc.com</t>
  </si>
  <si>
    <t>Address 1: 11225 N 28th Dr Ste B-109</t>
  </si>
  <si>
    <t>City: Phoenix</t>
  </si>
  <si>
    <t>Zip: 85029</t>
  </si>
  <si>
    <t>Name: Yolanda Hernandez</t>
  </si>
  <si>
    <t>Phone: 623 236-3500-X491</t>
  </si>
  <si>
    <t>3 yr support.</t>
  </si>
  <si>
    <t>Warranty ans/or replacemnt cost are not eligible. 3 yr support.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</si>
</sst>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2"/>
      <color rgb="FF00000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Verdana"/>
      <family val="0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FA6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D1D1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3" fillId="25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47" fillId="36" borderId="0" xfId="0" applyFont="1" applyFill="1" applyAlignment="1">
      <alignment vertical="center" wrapText="1"/>
    </xf>
    <xf numFmtId="0" fontId="48" fillId="0" borderId="13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/>
    </xf>
    <xf numFmtId="9" fontId="2" fillId="0" borderId="10" xfId="0" applyNumberFormat="1" applyFont="1" applyFill="1" applyBorder="1" applyAlignment="1">
      <alignment vertical="top" wrapText="1"/>
    </xf>
    <xf numFmtId="44" fontId="2" fillId="0" borderId="10" xfId="44" applyFont="1" applyBorder="1" applyAlignment="1">
      <alignment horizontal="left" vertical="top" wrapText="1"/>
    </xf>
    <xf numFmtId="0" fontId="10" fillId="0" borderId="14" xfId="0" applyFont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 wrapText="1"/>
    </xf>
    <xf numFmtId="0" fontId="49" fillId="0" borderId="10" xfId="0" applyFont="1" applyBorder="1" applyAlignment="1">
      <alignment vertical="top"/>
    </xf>
    <xf numFmtId="0" fontId="49" fillId="0" borderId="14" xfId="0" applyFont="1" applyBorder="1" applyAlignment="1">
      <alignment vertical="top"/>
    </xf>
    <xf numFmtId="0" fontId="49" fillId="0" borderId="0" xfId="0" applyFont="1" applyAlignment="1">
      <alignment vertical="top"/>
    </xf>
    <xf numFmtId="0" fontId="50" fillId="0" borderId="10" xfId="0" applyFont="1" applyBorder="1" applyAlignment="1">
      <alignment vertical="top"/>
    </xf>
    <xf numFmtId="0" fontId="50" fillId="0" borderId="0" xfId="0" applyFont="1" applyAlignment="1">
      <alignment vertical="center"/>
    </xf>
    <xf numFmtId="0" fontId="2" fillId="8" borderId="10" xfId="0" applyFont="1" applyFill="1" applyBorder="1" applyAlignment="1">
      <alignment horizontal="left" vertical="top" wrapText="1"/>
    </xf>
    <xf numFmtId="164" fontId="2" fillId="8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top" wrapText="1"/>
    </xf>
    <xf numFmtId="4" fontId="50" fillId="0" borderId="10" xfId="44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/>
    </xf>
    <xf numFmtId="164" fontId="50" fillId="0" borderId="10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12" xfId="0" applyFont="1" applyFill="1" applyBorder="1" applyAlignment="1">
      <alignment horizontal="center" vertical="top" wrapText="1"/>
    </xf>
    <xf numFmtId="0" fontId="5" fillId="38" borderId="11" xfId="0" applyFont="1" applyFill="1" applyBorder="1" applyAlignment="1">
      <alignment horizontal="center" vertical="top" wrapText="1"/>
    </xf>
    <xf numFmtId="0" fontId="5" fillId="38" borderId="12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5" fillId="35" borderId="11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59"/>
  <sheetViews>
    <sheetView tabSelected="1" zoomScalePageLayoutView="0" workbookViewId="0" topLeftCell="A1">
      <pane xSplit="7" ySplit="8" topLeftCell="M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O17" sqref="O17:O28"/>
    </sheetView>
  </sheetViews>
  <sheetFormatPr defaultColWidth="13.3984375" defaultRowHeight="15"/>
  <cols>
    <col min="1" max="4" width="10.69921875" style="5" customWidth="1"/>
    <col min="5" max="5" width="15.59765625" style="5" customWidth="1"/>
    <col min="6" max="20" width="10.69921875" style="5" customWidth="1"/>
    <col min="21" max="21" width="16.796875" style="5" customWidth="1"/>
    <col min="22" max="25" width="10.69921875" style="5" customWidth="1"/>
    <col min="26" max="26" width="37.296875" style="5" customWidth="1"/>
    <col min="27" max="16384" width="13.3984375" style="5" customWidth="1"/>
  </cols>
  <sheetData>
    <row r="1" spans="1:14" ht="15" customHeight="1">
      <c r="A1" s="62" t="s">
        <v>258</v>
      </c>
      <c r="B1" s="63"/>
      <c r="C1" s="64"/>
      <c r="D1" s="2" t="s">
        <v>259</v>
      </c>
      <c r="E1" s="3"/>
      <c r="F1" s="4"/>
      <c r="G1" s="65" t="s">
        <v>260</v>
      </c>
      <c r="H1" s="66"/>
      <c r="I1" s="67"/>
      <c r="J1" s="10"/>
      <c r="K1" s="10"/>
      <c r="L1" s="10"/>
      <c r="M1" s="10"/>
      <c r="N1" s="10"/>
    </row>
    <row r="2" spans="1:14" ht="15" customHeight="1">
      <c r="A2" s="62" t="s">
        <v>261</v>
      </c>
      <c r="B2" s="63"/>
      <c r="C2" s="64"/>
      <c r="D2" s="62" t="s">
        <v>10</v>
      </c>
      <c r="E2" s="63"/>
      <c r="F2" s="64"/>
      <c r="G2" s="65" t="s">
        <v>264</v>
      </c>
      <c r="H2" s="66"/>
      <c r="I2" s="67"/>
      <c r="J2" s="10"/>
      <c r="K2" s="10"/>
      <c r="L2" s="10"/>
      <c r="M2" s="10"/>
      <c r="N2" s="10"/>
    </row>
    <row r="3" spans="1:14" ht="15" customHeight="1">
      <c r="A3" s="62" t="s">
        <v>262</v>
      </c>
      <c r="B3" s="63"/>
      <c r="C3" s="64"/>
      <c r="D3" s="62" t="s">
        <v>263</v>
      </c>
      <c r="E3" s="63"/>
      <c r="F3" s="64"/>
      <c r="G3" s="65" t="s">
        <v>265</v>
      </c>
      <c r="H3" s="66"/>
      <c r="I3" s="67"/>
      <c r="J3" s="10"/>
      <c r="K3" s="10"/>
      <c r="L3" s="10"/>
      <c r="M3" s="10"/>
      <c r="N3" s="10"/>
    </row>
    <row r="4" spans="1:14" s="1" customFormat="1" ht="12.75">
      <c r="A4" s="8"/>
      <c r="B4" s="9"/>
      <c r="C4" s="9"/>
      <c r="D4" s="9"/>
      <c r="E4" s="9"/>
      <c r="F4" s="10"/>
      <c r="G4" s="8"/>
      <c r="H4" s="9"/>
      <c r="I4" s="9"/>
      <c r="J4" s="10"/>
      <c r="K4" s="10"/>
      <c r="L4" s="10"/>
      <c r="M4" s="10"/>
      <c r="N4" s="10"/>
    </row>
    <row r="5" spans="1:22" ht="13.5">
      <c r="A5" s="59" t="s">
        <v>11</v>
      </c>
      <c r="B5" s="60"/>
      <c r="C5" s="60"/>
      <c r="D5" s="60"/>
      <c r="E5" s="60"/>
      <c r="F5" s="61"/>
      <c r="G5" s="6"/>
      <c r="H5" s="16"/>
      <c r="I5" s="16"/>
      <c r="J5" s="6"/>
      <c r="K5" s="6"/>
      <c r="L5" s="6"/>
      <c r="M5" s="6"/>
      <c r="N5" s="6"/>
      <c r="V5" s="6"/>
    </row>
    <row r="6" spans="1:26" ht="13.5">
      <c r="A6" s="13"/>
      <c r="B6" s="14"/>
      <c r="C6" s="14"/>
      <c r="D6" s="14"/>
      <c r="E6" s="14"/>
      <c r="F6" s="15"/>
      <c r="G6" s="24"/>
      <c r="H6" s="23"/>
      <c r="I6" s="23"/>
      <c r="J6" s="31"/>
      <c r="K6" s="72"/>
      <c r="L6" s="73"/>
      <c r="M6" s="73"/>
      <c r="N6" s="74"/>
      <c r="O6" s="72"/>
      <c r="P6" s="73"/>
      <c r="Q6" s="74"/>
      <c r="R6" s="72"/>
      <c r="S6" s="73"/>
      <c r="T6" s="74"/>
      <c r="U6" s="24"/>
      <c r="V6" s="75"/>
      <c r="W6" s="76"/>
      <c r="X6" s="76"/>
      <c r="Y6" s="77"/>
      <c r="Z6" s="24"/>
    </row>
    <row r="7" spans="1:26" s="20" customFormat="1" ht="15.75" customHeight="1">
      <c r="A7" s="56" t="s">
        <v>24</v>
      </c>
      <c r="B7" s="57"/>
      <c r="C7" s="57"/>
      <c r="D7" s="57"/>
      <c r="E7" s="57"/>
      <c r="F7" s="57"/>
      <c r="G7" s="57"/>
      <c r="H7" s="57"/>
      <c r="I7" s="58"/>
      <c r="J7" s="30"/>
      <c r="K7" s="68" t="s">
        <v>26</v>
      </c>
      <c r="L7" s="69"/>
      <c r="M7" s="69"/>
      <c r="N7" s="69"/>
      <c r="O7" s="81" t="s">
        <v>27</v>
      </c>
      <c r="P7" s="82"/>
      <c r="Q7" s="82"/>
      <c r="R7" s="70" t="s">
        <v>28</v>
      </c>
      <c r="S7" s="71"/>
      <c r="T7" s="71"/>
      <c r="U7" s="28"/>
      <c r="V7" s="78" t="s">
        <v>23</v>
      </c>
      <c r="W7" s="79"/>
      <c r="X7" s="79"/>
      <c r="Y7" s="80"/>
      <c r="Z7" s="29"/>
    </row>
    <row r="8" spans="1:26" s="21" customFormat="1" ht="66">
      <c r="A8" s="7" t="s">
        <v>8</v>
      </c>
      <c r="B8" s="7" t="s">
        <v>12</v>
      </c>
      <c r="C8" s="7" t="s">
        <v>6</v>
      </c>
      <c r="D8" s="7" t="s">
        <v>9</v>
      </c>
      <c r="E8" s="7" t="s">
        <v>5</v>
      </c>
      <c r="F8" s="7" t="s">
        <v>0</v>
      </c>
      <c r="G8" s="7" t="s">
        <v>14</v>
      </c>
      <c r="H8" s="7" t="s">
        <v>25</v>
      </c>
      <c r="I8" s="7" t="s">
        <v>30</v>
      </c>
      <c r="J8" s="7" t="s">
        <v>29</v>
      </c>
      <c r="K8" s="17" t="s">
        <v>15</v>
      </c>
      <c r="L8" s="17" t="s">
        <v>16</v>
      </c>
      <c r="M8" s="17" t="s">
        <v>31</v>
      </c>
      <c r="N8" s="17" t="s">
        <v>17</v>
      </c>
      <c r="O8" s="18" t="s">
        <v>19</v>
      </c>
      <c r="P8" s="18" t="s">
        <v>20</v>
      </c>
      <c r="Q8" s="18" t="s">
        <v>21</v>
      </c>
      <c r="R8" s="19" t="s">
        <v>7</v>
      </c>
      <c r="S8" s="19" t="s">
        <v>22</v>
      </c>
      <c r="T8" s="19" t="s">
        <v>21</v>
      </c>
      <c r="U8" s="22" t="s">
        <v>18</v>
      </c>
      <c r="V8" s="11" t="s">
        <v>1</v>
      </c>
      <c r="W8" s="11" t="s">
        <v>2</v>
      </c>
      <c r="X8" s="11" t="s">
        <v>4</v>
      </c>
      <c r="Y8" s="11" t="s">
        <v>3</v>
      </c>
      <c r="Z8" s="12" t="s">
        <v>13</v>
      </c>
    </row>
    <row r="9" spans="1:100" ht="129" customHeight="1">
      <c r="A9" s="5" t="s">
        <v>44</v>
      </c>
      <c r="B9" s="5" t="s">
        <v>32</v>
      </c>
      <c r="C9" s="5" t="s">
        <v>33</v>
      </c>
      <c r="D9" s="1" t="s">
        <v>34</v>
      </c>
      <c r="E9" s="1" t="s">
        <v>35</v>
      </c>
      <c r="F9" s="1" t="s">
        <v>36</v>
      </c>
      <c r="G9" s="26" t="s">
        <v>37</v>
      </c>
      <c r="H9" s="25">
        <v>675</v>
      </c>
      <c r="I9" s="25">
        <v>540</v>
      </c>
      <c r="J9" s="25">
        <v>337.5</v>
      </c>
      <c r="K9" s="25">
        <v>2</v>
      </c>
      <c r="L9" s="25">
        <v>0</v>
      </c>
      <c r="M9" s="25">
        <v>0</v>
      </c>
      <c r="N9" s="25">
        <v>0</v>
      </c>
      <c r="O9" s="25">
        <v>0</v>
      </c>
      <c r="P9" s="25">
        <v>42.75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32">
        <v>1</v>
      </c>
      <c r="W9" s="25">
        <f>SUM(J9:Q9)</f>
        <v>382.25</v>
      </c>
      <c r="X9" s="27"/>
      <c r="Y9" s="25">
        <v>0</v>
      </c>
      <c r="Z9" s="27" t="s">
        <v>266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</row>
    <row r="10" spans="1:100" ht="132.75" customHeight="1">
      <c r="A10" s="5" t="s">
        <v>44</v>
      </c>
      <c r="B10" s="5" t="s">
        <v>32</v>
      </c>
      <c r="C10" s="5" t="s">
        <v>33</v>
      </c>
      <c r="D10" s="1" t="s">
        <v>34</v>
      </c>
      <c r="E10" s="5" t="s">
        <v>38</v>
      </c>
      <c r="F10" s="5" t="s">
        <v>39</v>
      </c>
      <c r="G10" s="27" t="s">
        <v>40</v>
      </c>
      <c r="H10" s="25">
        <v>895</v>
      </c>
      <c r="I10" s="25">
        <v>716</v>
      </c>
      <c r="J10" s="25">
        <v>447.5</v>
      </c>
      <c r="K10" s="25">
        <v>2</v>
      </c>
      <c r="L10" s="25">
        <v>0</v>
      </c>
      <c r="M10" s="25">
        <v>0</v>
      </c>
      <c r="N10" s="25">
        <v>0</v>
      </c>
      <c r="O10" s="25">
        <v>0</v>
      </c>
      <c r="P10" s="25">
        <v>42.75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32">
        <v>1</v>
      </c>
      <c r="W10" s="25">
        <f aca="true" t="shared" si="0" ref="W10:W37">SUM(J10:Q10)</f>
        <v>492.25</v>
      </c>
      <c r="X10" s="27"/>
      <c r="Y10" s="25">
        <v>0</v>
      </c>
      <c r="Z10" s="27" t="s">
        <v>266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</row>
    <row r="11" spans="1:100" ht="132.75" customHeight="1">
      <c r="A11" s="5" t="s">
        <v>44</v>
      </c>
      <c r="B11" s="5" t="s">
        <v>32</v>
      </c>
      <c r="C11" s="5" t="s">
        <v>45</v>
      </c>
      <c r="D11" s="1" t="s">
        <v>34</v>
      </c>
      <c r="E11" s="5" t="s">
        <v>41</v>
      </c>
      <c r="F11" s="5" t="s">
        <v>42</v>
      </c>
      <c r="G11" s="27" t="s">
        <v>43</v>
      </c>
      <c r="H11" s="25">
        <v>1295</v>
      </c>
      <c r="I11" s="25">
        <v>1036</v>
      </c>
      <c r="J11" s="25">
        <v>647.5</v>
      </c>
      <c r="K11" s="25">
        <v>2</v>
      </c>
      <c r="L11" s="25">
        <v>0</v>
      </c>
      <c r="M11" s="25">
        <v>0</v>
      </c>
      <c r="N11" s="25">
        <v>0</v>
      </c>
      <c r="O11" s="25">
        <v>0</v>
      </c>
      <c r="P11" s="25">
        <v>42.75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32">
        <v>1</v>
      </c>
      <c r="W11" s="25">
        <f t="shared" si="0"/>
        <v>692.25</v>
      </c>
      <c r="X11" s="27"/>
      <c r="Y11" s="25">
        <v>0</v>
      </c>
      <c r="Z11" s="27" t="s">
        <v>266</v>
      </c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</row>
    <row r="12" spans="1:100" ht="91.5" customHeight="1">
      <c r="A12" s="5" t="s">
        <v>46</v>
      </c>
      <c r="B12" s="5" t="s">
        <v>47</v>
      </c>
      <c r="C12" s="5" t="s">
        <v>47</v>
      </c>
      <c r="D12" s="1" t="s">
        <v>34</v>
      </c>
      <c r="E12" s="5" t="s">
        <v>48</v>
      </c>
      <c r="F12" s="5" t="s">
        <v>49</v>
      </c>
      <c r="G12" s="27" t="s">
        <v>50</v>
      </c>
      <c r="H12" s="25">
        <v>100</v>
      </c>
      <c r="I12" s="25">
        <v>85</v>
      </c>
      <c r="J12" s="25">
        <v>85</v>
      </c>
      <c r="K12" s="25">
        <v>2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32">
        <v>1</v>
      </c>
      <c r="W12" s="25">
        <f t="shared" si="0"/>
        <v>87</v>
      </c>
      <c r="X12" s="27"/>
      <c r="Y12" s="25">
        <v>0</v>
      </c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</row>
    <row r="13" spans="1:100" ht="52.5">
      <c r="A13" s="1" t="s">
        <v>51</v>
      </c>
      <c r="B13" s="1" t="s">
        <v>32</v>
      </c>
      <c r="C13" s="1" t="s">
        <v>33</v>
      </c>
      <c r="D13" s="1" t="s">
        <v>34</v>
      </c>
      <c r="E13" s="1" t="s">
        <v>52</v>
      </c>
      <c r="F13" s="1" t="s">
        <v>53</v>
      </c>
      <c r="G13" s="27" t="s">
        <v>54</v>
      </c>
      <c r="H13" s="25">
        <v>4995.5</v>
      </c>
      <c r="I13" s="25">
        <v>3995.6</v>
      </c>
      <c r="J13" s="25">
        <v>2497.5</v>
      </c>
      <c r="K13" s="25">
        <v>2</v>
      </c>
      <c r="L13" s="25">
        <v>0</v>
      </c>
      <c r="M13" s="25">
        <v>0</v>
      </c>
      <c r="N13" s="25">
        <v>0</v>
      </c>
      <c r="O13" s="25">
        <v>0</v>
      </c>
      <c r="P13" s="25">
        <v>1143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32">
        <v>1</v>
      </c>
      <c r="W13" s="25">
        <f t="shared" si="0"/>
        <v>3642.5</v>
      </c>
      <c r="X13" s="27"/>
      <c r="Y13" s="25">
        <v>0</v>
      </c>
      <c r="Z13" s="27" t="s">
        <v>266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</row>
    <row r="14" spans="1:100" ht="52.5">
      <c r="A14" s="1" t="s">
        <v>51</v>
      </c>
      <c r="B14" s="1" t="s">
        <v>32</v>
      </c>
      <c r="C14" s="1" t="s">
        <v>33</v>
      </c>
      <c r="D14" s="1" t="s">
        <v>34</v>
      </c>
      <c r="E14" s="1" t="s">
        <v>55</v>
      </c>
      <c r="F14" s="5" t="s">
        <v>56</v>
      </c>
      <c r="G14" s="27" t="s">
        <v>57</v>
      </c>
      <c r="H14" s="25">
        <v>9995</v>
      </c>
      <c r="I14" s="25">
        <v>7996</v>
      </c>
      <c r="J14" s="25">
        <v>4997.5</v>
      </c>
      <c r="K14" s="25">
        <v>2</v>
      </c>
      <c r="L14" s="25">
        <v>0</v>
      </c>
      <c r="M14" s="25">
        <v>0</v>
      </c>
      <c r="N14" s="25">
        <v>0</v>
      </c>
      <c r="O14" s="25">
        <v>0</v>
      </c>
      <c r="P14" s="25">
        <v>2286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32">
        <v>1</v>
      </c>
      <c r="W14" s="25">
        <f t="shared" si="0"/>
        <v>7285.5</v>
      </c>
      <c r="X14" s="27"/>
      <c r="Y14" s="25">
        <v>0</v>
      </c>
      <c r="Z14" s="27" t="s">
        <v>266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</row>
    <row r="15" spans="1:100" ht="105">
      <c r="A15" s="1" t="s">
        <v>58</v>
      </c>
      <c r="B15" s="1" t="s">
        <v>32</v>
      </c>
      <c r="C15" s="1" t="s">
        <v>33</v>
      </c>
      <c r="D15" s="1" t="s">
        <v>34</v>
      </c>
      <c r="E15" s="1" t="s">
        <v>59</v>
      </c>
      <c r="F15" s="33" t="s">
        <v>60</v>
      </c>
      <c r="G15" s="33" t="s">
        <v>61</v>
      </c>
      <c r="H15" s="25">
        <v>995</v>
      </c>
      <c r="I15" s="25">
        <v>796</v>
      </c>
      <c r="J15" s="25">
        <v>497.5</v>
      </c>
      <c r="K15" s="25">
        <v>2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32">
        <v>1</v>
      </c>
      <c r="W15" s="25">
        <f t="shared" si="0"/>
        <v>499.5</v>
      </c>
      <c r="X15" s="27"/>
      <c r="Y15" s="25">
        <v>0</v>
      </c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</row>
    <row r="16" spans="1:100" ht="105">
      <c r="A16" s="1" t="s">
        <v>62</v>
      </c>
      <c r="B16" s="1" t="s">
        <v>32</v>
      </c>
      <c r="C16" s="1" t="s">
        <v>33</v>
      </c>
      <c r="D16" s="1" t="s">
        <v>34</v>
      </c>
      <c r="E16" s="5" t="s">
        <v>64</v>
      </c>
      <c r="F16" s="5" t="s">
        <v>65</v>
      </c>
      <c r="G16" s="34" t="s">
        <v>66</v>
      </c>
      <c r="H16" s="25">
        <v>10</v>
      </c>
      <c r="I16" s="25">
        <v>8.5</v>
      </c>
      <c r="J16" s="25">
        <v>8.5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32">
        <v>1</v>
      </c>
      <c r="W16" s="25">
        <f t="shared" si="0"/>
        <v>8.5</v>
      </c>
      <c r="X16" s="27"/>
      <c r="Y16" s="25">
        <v>0</v>
      </c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</row>
    <row r="17" spans="1:100" ht="52.5">
      <c r="A17" s="1" t="s">
        <v>63</v>
      </c>
      <c r="B17" s="1" t="s">
        <v>32</v>
      </c>
      <c r="C17" s="1" t="s">
        <v>33</v>
      </c>
      <c r="D17" s="1" t="s">
        <v>34</v>
      </c>
      <c r="E17" s="5" t="s">
        <v>67</v>
      </c>
      <c r="F17" s="5" t="s">
        <v>68</v>
      </c>
      <c r="G17" s="35" t="s">
        <v>69</v>
      </c>
      <c r="H17" s="25">
        <v>185.75</v>
      </c>
      <c r="I17" s="25">
        <v>161.5</v>
      </c>
      <c r="J17" s="25">
        <v>161.5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32">
        <v>1</v>
      </c>
      <c r="W17" s="25">
        <f t="shared" si="0"/>
        <v>161.5</v>
      </c>
      <c r="X17" s="27"/>
      <c r="Y17" s="25">
        <v>0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</row>
    <row r="18" spans="1:100" ht="273">
      <c r="A18" s="5" t="s">
        <v>70</v>
      </c>
      <c r="B18" s="5" t="s">
        <v>71</v>
      </c>
      <c r="C18" s="5" t="s">
        <v>72</v>
      </c>
      <c r="D18" s="1" t="s">
        <v>34</v>
      </c>
      <c r="E18" s="36" t="s">
        <v>73</v>
      </c>
      <c r="F18" s="5" t="s">
        <v>74</v>
      </c>
      <c r="G18" s="37" t="s">
        <v>75</v>
      </c>
      <c r="H18" s="25">
        <v>2995</v>
      </c>
      <c r="I18" s="25">
        <v>2396</v>
      </c>
      <c r="J18" s="25">
        <v>1497.5</v>
      </c>
      <c r="K18" s="25">
        <v>2</v>
      </c>
      <c r="L18" s="25">
        <v>0</v>
      </c>
      <c r="M18" s="25">
        <v>0</v>
      </c>
      <c r="N18" s="25">
        <v>0</v>
      </c>
      <c r="O18" s="25">
        <v>0</v>
      </c>
      <c r="P18" s="25">
        <v>42.75</v>
      </c>
      <c r="Q18" s="25">
        <v>0</v>
      </c>
      <c r="R18" s="25">
        <f>H18*0.1</f>
        <v>299.5</v>
      </c>
      <c r="S18" s="25">
        <f>J18</f>
        <v>1497.5</v>
      </c>
      <c r="T18" s="25">
        <v>0</v>
      </c>
      <c r="U18" s="25">
        <v>0</v>
      </c>
      <c r="V18" s="32">
        <v>1</v>
      </c>
      <c r="W18" s="25">
        <f t="shared" si="0"/>
        <v>1542.25</v>
      </c>
      <c r="X18" s="27"/>
      <c r="Y18" s="25">
        <v>0</v>
      </c>
      <c r="Z18" s="27" t="s">
        <v>267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</row>
    <row r="19" spans="1:100" ht="258.75">
      <c r="A19" s="5" t="s">
        <v>70</v>
      </c>
      <c r="B19" s="5" t="s">
        <v>71</v>
      </c>
      <c r="C19" s="5" t="s">
        <v>72</v>
      </c>
      <c r="D19" s="1" t="s">
        <v>34</v>
      </c>
      <c r="E19" s="38" t="s">
        <v>76</v>
      </c>
      <c r="F19" s="5" t="s">
        <v>77</v>
      </c>
      <c r="G19" s="39" t="s">
        <v>78</v>
      </c>
      <c r="H19" s="25">
        <v>2995</v>
      </c>
      <c r="I19" s="25">
        <v>2396</v>
      </c>
      <c r="J19" s="25">
        <v>1497.5</v>
      </c>
      <c r="K19" s="25">
        <v>2</v>
      </c>
      <c r="L19" s="25">
        <v>0</v>
      </c>
      <c r="M19" s="25">
        <v>0</v>
      </c>
      <c r="N19" s="25">
        <v>0</v>
      </c>
      <c r="O19" s="25">
        <v>0</v>
      </c>
      <c r="P19" s="25">
        <v>42.75</v>
      </c>
      <c r="Q19" s="25">
        <v>0</v>
      </c>
      <c r="R19" s="25">
        <f>H19*0.1</f>
        <v>299.5</v>
      </c>
      <c r="S19" s="25">
        <f>J19</f>
        <v>1497.5</v>
      </c>
      <c r="T19" s="25">
        <v>0</v>
      </c>
      <c r="U19" s="25">
        <v>0</v>
      </c>
      <c r="V19" s="32">
        <v>1</v>
      </c>
      <c r="W19" s="25">
        <f t="shared" si="0"/>
        <v>1542.25</v>
      </c>
      <c r="X19" s="27"/>
      <c r="Y19" s="25">
        <v>0</v>
      </c>
      <c r="Z19" s="27" t="s">
        <v>267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</row>
    <row r="20" spans="1:100" ht="288">
      <c r="A20" s="5" t="s">
        <v>70</v>
      </c>
      <c r="B20" s="5" t="s">
        <v>71</v>
      </c>
      <c r="C20" s="5" t="s">
        <v>72</v>
      </c>
      <c r="D20" s="1" t="s">
        <v>34</v>
      </c>
      <c r="E20" s="36" t="s">
        <v>79</v>
      </c>
      <c r="F20" s="5" t="s">
        <v>80</v>
      </c>
      <c r="G20" s="39" t="s">
        <v>81</v>
      </c>
      <c r="H20" s="25">
        <v>1995</v>
      </c>
      <c r="I20" s="25">
        <v>1596</v>
      </c>
      <c r="J20" s="25">
        <v>997.5</v>
      </c>
      <c r="K20" s="25">
        <v>2</v>
      </c>
      <c r="L20" s="25">
        <v>0</v>
      </c>
      <c r="M20" s="25">
        <v>0</v>
      </c>
      <c r="N20" s="25">
        <v>0</v>
      </c>
      <c r="O20" s="25">
        <v>0</v>
      </c>
      <c r="P20" s="25">
        <v>42.75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32">
        <v>1</v>
      </c>
      <c r="W20" s="25">
        <f t="shared" si="0"/>
        <v>1042.25</v>
      </c>
      <c r="X20" s="27"/>
      <c r="Y20" s="25">
        <v>0</v>
      </c>
      <c r="Z20" s="27" t="s">
        <v>267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</row>
    <row r="21" spans="1:100" ht="273">
      <c r="A21" s="5" t="s">
        <v>70</v>
      </c>
      <c r="B21" s="5" t="s">
        <v>71</v>
      </c>
      <c r="C21" s="5" t="s">
        <v>72</v>
      </c>
      <c r="D21" s="1" t="s">
        <v>34</v>
      </c>
      <c r="E21" s="36" t="s">
        <v>82</v>
      </c>
      <c r="F21" s="5" t="s">
        <v>83</v>
      </c>
      <c r="G21" s="39" t="s">
        <v>84</v>
      </c>
      <c r="H21" s="25">
        <v>1995</v>
      </c>
      <c r="I21" s="25">
        <v>1596</v>
      </c>
      <c r="J21" s="25">
        <v>997.5</v>
      </c>
      <c r="K21" s="25">
        <v>2</v>
      </c>
      <c r="L21" s="25">
        <v>0</v>
      </c>
      <c r="M21" s="25">
        <v>0</v>
      </c>
      <c r="N21" s="25">
        <v>0</v>
      </c>
      <c r="O21" s="25">
        <v>0</v>
      </c>
      <c r="P21" s="25">
        <v>42.75</v>
      </c>
      <c r="Q21" s="25">
        <v>0</v>
      </c>
      <c r="R21" s="25">
        <f>H21*0.1</f>
        <v>199.5</v>
      </c>
      <c r="S21" s="25">
        <f>J21</f>
        <v>997.5</v>
      </c>
      <c r="T21" s="25">
        <v>0</v>
      </c>
      <c r="U21" s="25">
        <v>0</v>
      </c>
      <c r="V21" s="32">
        <v>1</v>
      </c>
      <c r="W21" s="25">
        <f t="shared" si="0"/>
        <v>1042.25</v>
      </c>
      <c r="X21" s="27"/>
      <c r="Y21" s="25">
        <v>0</v>
      </c>
      <c r="Z21" s="27" t="s">
        <v>267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</row>
    <row r="22" spans="1:100" ht="129">
      <c r="A22" s="5" t="s">
        <v>70</v>
      </c>
      <c r="B22" s="5" t="s">
        <v>71</v>
      </c>
      <c r="C22" s="5" t="s">
        <v>72</v>
      </c>
      <c r="D22" s="1" t="s">
        <v>34</v>
      </c>
      <c r="E22" s="38" t="s">
        <v>85</v>
      </c>
      <c r="F22" s="5" t="s">
        <v>86</v>
      </c>
      <c r="G22" s="39" t="s">
        <v>87</v>
      </c>
      <c r="H22" s="25">
        <v>1295</v>
      </c>
      <c r="I22" s="25">
        <v>1036</v>
      </c>
      <c r="J22" s="25">
        <v>647.5</v>
      </c>
      <c r="K22" s="25">
        <v>2</v>
      </c>
      <c r="L22" s="25">
        <v>0</v>
      </c>
      <c r="M22" s="25">
        <v>0</v>
      </c>
      <c r="N22" s="25">
        <v>0</v>
      </c>
      <c r="O22" s="25">
        <v>0</v>
      </c>
      <c r="P22" s="25">
        <v>42.75</v>
      </c>
      <c r="Q22" s="25">
        <v>0</v>
      </c>
      <c r="R22" s="25">
        <f>H22*0.1</f>
        <v>129.5</v>
      </c>
      <c r="S22" s="25">
        <f>J22</f>
        <v>647.5</v>
      </c>
      <c r="T22" s="25">
        <v>0</v>
      </c>
      <c r="U22" s="25">
        <v>0</v>
      </c>
      <c r="V22" s="32">
        <v>1</v>
      </c>
      <c r="W22" s="25">
        <f t="shared" si="0"/>
        <v>692.25</v>
      </c>
      <c r="X22" s="27"/>
      <c r="Y22" s="25">
        <v>0</v>
      </c>
      <c r="Z22" s="27" t="s">
        <v>267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</row>
    <row r="23" spans="1:100" ht="158.25">
      <c r="A23" s="5" t="s">
        <v>70</v>
      </c>
      <c r="B23" s="5" t="s">
        <v>71</v>
      </c>
      <c r="C23" s="5" t="s">
        <v>72</v>
      </c>
      <c r="D23" s="1" t="s">
        <v>34</v>
      </c>
      <c r="E23" s="38" t="s">
        <v>88</v>
      </c>
      <c r="F23" s="5" t="s">
        <v>89</v>
      </c>
      <c r="G23" s="39" t="s">
        <v>90</v>
      </c>
      <c r="H23" s="25">
        <v>1495</v>
      </c>
      <c r="I23" s="25">
        <v>1196</v>
      </c>
      <c r="J23" s="25">
        <v>747.5</v>
      </c>
      <c r="K23" s="25">
        <v>2</v>
      </c>
      <c r="L23" s="25">
        <v>0</v>
      </c>
      <c r="M23" s="25">
        <v>0</v>
      </c>
      <c r="N23" s="25">
        <v>0</v>
      </c>
      <c r="O23" s="25">
        <v>0</v>
      </c>
      <c r="P23" s="25">
        <v>42.75</v>
      </c>
      <c r="Q23" s="25">
        <v>0</v>
      </c>
      <c r="R23" s="25">
        <f>H23*0.1</f>
        <v>149.5</v>
      </c>
      <c r="S23" s="25">
        <f>J23</f>
        <v>747.5</v>
      </c>
      <c r="T23" s="25">
        <v>0</v>
      </c>
      <c r="U23" s="25">
        <v>0</v>
      </c>
      <c r="V23" s="32">
        <v>1</v>
      </c>
      <c r="W23" s="25">
        <f t="shared" si="0"/>
        <v>792.25</v>
      </c>
      <c r="X23" s="27"/>
      <c r="Y23" s="25">
        <v>0</v>
      </c>
      <c r="Z23" s="27" t="s">
        <v>267</v>
      </c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</row>
    <row r="24" spans="1:100" ht="158.25">
      <c r="A24" s="5" t="s">
        <v>70</v>
      </c>
      <c r="B24" s="5" t="s">
        <v>71</v>
      </c>
      <c r="C24" s="5" t="s">
        <v>72</v>
      </c>
      <c r="D24" s="1" t="s">
        <v>34</v>
      </c>
      <c r="E24" s="38" t="s">
        <v>91</v>
      </c>
      <c r="F24" s="5" t="s">
        <v>92</v>
      </c>
      <c r="G24" s="39" t="s">
        <v>93</v>
      </c>
      <c r="H24" s="25">
        <v>1495</v>
      </c>
      <c r="I24" s="25">
        <v>1196</v>
      </c>
      <c r="J24" s="25">
        <v>747.5</v>
      </c>
      <c r="K24" s="25">
        <v>2</v>
      </c>
      <c r="L24" s="25">
        <v>0</v>
      </c>
      <c r="M24" s="25">
        <v>0</v>
      </c>
      <c r="N24" s="25">
        <v>0</v>
      </c>
      <c r="O24" s="25">
        <v>0</v>
      </c>
      <c r="P24" s="25">
        <v>42.75</v>
      </c>
      <c r="Q24" s="25">
        <v>0</v>
      </c>
      <c r="R24" s="25">
        <f>H24*0.1</f>
        <v>149.5</v>
      </c>
      <c r="S24" s="25">
        <f>J24</f>
        <v>747.5</v>
      </c>
      <c r="T24" s="25">
        <v>0</v>
      </c>
      <c r="U24" s="25">
        <v>0</v>
      </c>
      <c r="V24" s="32">
        <v>1</v>
      </c>
      <c r="W24" s="25">
        <f t="shared" si="0"/>
        <v>792.25</v>
      </c>
      <c r="X24" s="27"/>
      <c r="Y24" s="25">
        <v>0</v>
      </c>
      <c r="Z24" s="27" t="s">
        <v>267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</row>
    <row r="25" spans="1:100" ht="186.75">
      <c r="A25" s="5" t="s">
        <v>70</v>
      </c>
      <c r="B25" s="5" t="s">
        <v>71</v>
      </c>
      <c r="C25" s="5" t="s">
        <v>72</v>
      </c>
      <c r="D25" s="1" t="s">
        <v>34</v>
      </c>
      <c r="E25" s="40" t="s">
        <v>94</v>
      </c>
      <c r="F25" s="5" t="s">
        <v>95</v>
      </c>
      <c r="G25" s="35" t="s">
        <v>96</v>
      </c>
      <c r="H25" s="25">
        <v>1395</v>
      </c>
      <c r="I25" s="25">
        <v>1116</v>
      </c>
      <c r="J25" s="25">
        <v>697.5</v>
      </c>
      <c r="K25" s="25">
        <v>2</v>
      </c>
      <c r="L25" s="25">
        <v>0</v>
      </c>
      <c r="M25" s="25">
        <v>0</v>
      </c>
      <c r="N25" s="25">
        <v>0</v>
      </c>
      <c r="O25" s="25">
        <v>0</v>
      </c>
      <c r="P25" s="25">
        <v>42.75</v>
      </c>
      <c r="Q25" s="25">
        <v>0</v>
      </c>
      <c r="R25" s="25">
        <f>H25*0.1</f>
        <v>139.5</v>
      </c>
      <c r="S25" s="25">
        <f>J25</f>
        <v>697.5</v>
      </c>
      <c r="T25" s="25">
        <v>0</v>
      </c>
      <c r="U25" s="25">
        <v>0</v>
      </c>
      <c r="V25" s="32">
        <v>1</v>
      </c>
      <c r="W25" s="25">
        <f t="shared" si="0"/>
        <v>742.25</v>
      </c>
      <c r="X25" s="27"/>
      <c r="Y25" s="25">
        <v>0</v>
      </c>
      <c r="Z25" s="27" t="s">
        <v>257</v>
      </c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</row>
    <row r="26" spans="1:100" ht="78.75">
      <c r="A26" s="5" t="s">
        <v>97</v>
      </c>
      <c r="B26" s="5" t="s">
        <v>32</v>
      </c>
      <c r="C26" s="5" t="s">
        <v>98</v>
      </c>
      <c r="D26" s="5" t="s">
        <v>100</v>
      </c>
      <c r="E26" s="5" t="s">
        <v>101</v>
      </c>
      <c r="F26" s="5" t="s">
        <v>102</v>
      </c>
      <c r="G26" s="41" t="s">
        <v>103</v>
      </c>
      <c r="H26" s="25">
        <v>3095</v>
      </c>
      <c r="I26" s="25">
        <v>2475</v>
      </c>
      <c r="J26" s="25">
        <v>1397.75</v>
      </c>
      <c r="K26" s="25">
        <v>2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32">
        <v>1</v>
      </c>
      <c r="W26" s="25">
        <f t="shared" si="0"/>
        <v>1399.75</v>
      </c>
      <c r="X26" s="27"/>
      <c r="Y26" s="25">
        <v>0</v>
      </c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</row>
    <row r="27" spans="1:100" ht="52.5">
      <c r="A27" s="5" t="s">
        <v>97</v>
      </c>
      <c r="B27" s="5" t="s">
        <v>32</v>
      </c>
      <c r="C27" s="5" t="s">
        <v>98</v>
      </c>
      <c r="D27" s="5" t="s">
        <v>100</v>
      </c>
      <c r="E27" s="5" t="s">
        <v>104</v>
      </c>
      <c r="F27" s="5" t="s">
        <v>105</v>
      </c>
      <c r="G27" s="42" t="s">
        <v>106</v>
      </c>
      <c r="H27" s="25">
        <v>250</v>
      </c>
      <c r="I27" s="25">
        <v>200</v>
      </c>
      <c r="J27" s="25">
        <v>112.5</v>
      </c>
      <c r="K27" s="25">
        <v>2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32">
        <v>1</v>
      </c>
      <c r="W27" s="25">
        <f t="shared" si="0"/>
        <v>114.5</v>
      </c>
      <c r="X27" s="27"/>
      <c r="Y27" s="25">
        <v>0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</row>
    <row r="28" spans="1:100" ht="52.5">
      <c r="A28" s="5" t="s">
        <v>97</v>
      </c>
      <c r="B28" s="5" t="s">
        <v>32</v>
      </c>
      <c r="C28" s="5" t="s">
        <v>98</v>
      </c>
      <c r="D28" s="5" t="s">
        <v>100</v>
      </c>
      <c r="E28" s="5" t="s">
        <v>107</v>
      </c>
      <c r="F28" s="5" t="s">
        <v>108</v>
      </c>
      <c r="G28" s="41" t="s">
        <v>109</v>
      </c>
      <c r="H28" s="25">
        <v>500</v>
      </c>
      <c r="I28" s="25">
        <v>400</v>
      </c>
      <c r="J28" s="25">
        <v>225</v>
      </c>
      <c r="K28" s="25">
        <v>2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32">
        <v>1</v>
      </c>
      <c r="W28" s="25">
        <f t="shared" si="0"/>
        <v>227</v>
      </c>
      <c r="X28" s="27"/>
      <c r="Y28" s="25">
        <v>0</v>
      </c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</row>
    <row r="29" spans="1:100" ht="26.25">
      <c r="A29" s="5" t="s">
        <v>97</v>
      </c>
      <c r="B29" s="5" t="s">
        <v>32</v>
      </c>
      <c r="C29" s="5" t="s">
        <v>98</v>
      </c>
      <c r="D29" s="5" t="s">
        <v>100</v>
      </c>
      <c r="E29" s="5" t="s">
        <v>110</v>
      </c>
      <c r="F29" s="5" t="s">
        <v>111</v>
      </c>
      <c r="G29" s="41" t="s">
        <v>112</v>
      </c>
      <c r="H29" s="25">
        <v>1000</v>
      </c>
      <c r="I29" s="25">
        <v>800</v>
      </c>
      <c r="J29" s="25">
        <v>450</v>
      </c>
      <c r="K29" s="25">
        <v>2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32">
        <v>1</v>
      </c>
      <c r="W29" s="25">
        <f t="shared" si="0"/>
        <v>452</v>
      </c>
      <c r="X29" s="27"/>
      <c r="Y29" s="25">
        <v>0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</row>
    <row r="30" spans="1:100" ht="39">
      <c r="A30" s="5" t="s">
        <v>97</v>
      </c>
      <c r="B30" s="5" t="s">
        <v>32</v>
      </c>
      <c r="C30" s="5" t="s">
        <v>98</v>
      </c>
      <c r="D30" s="5" t="s">
        <v>100</v>
      </c>
      <c r="E30" s="5" t="s">
        <v>113</v>
      </c>
      <c r="F30" s="5" t="s">
        <v>114</v>
      </c>
      <c r="G30" s="43" t="s">
        <v>115</v>
      </c>
      <c r="H30" s="25">
        <v>1200</v>
      </c>
      <c r="I30" s="25">
        <v>960</v>
      </c>
      <c r="J30" s="25">
        <v>540</v>
      </c>
      <c r="K30" s="25">
        <v>2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32">
        <v>1</v>
      </c>
      <c r="W30" s="25">
        <f t="shared" si="0"/>
        <v>542</v>
      </c>
      <c r="X30" s="27"/>
      <c r="Y30" s="25">
        <v>0</v>
      </c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</row>
    <row r="31" spans="1:100" ht="118.5">
      <c r="A31" s="5" t="s">
        <v>99</v>
      </c>
      <c r="B31" s="5" t="s">
        <v>32</v>
      </c>
      <c r="C31" s="5" t="s">
        <v>98</v>
      </c>
      <c r="D31" s="5" t="s">
        <v>100</v>
      </c>
      <c r="E31" s="5" t="s">
        <v>116</v>
      </c>
      <c r="F31" s="5" t="s">
        <v>117</v>
      </c>
      <c r="G31" s="5" t="s">
        <v>118</v>
      </c>
      <c r="H31" s="25">
        <v>2100</v>
      </c>
      <c r="I31" s="25">
        <v>1680</v>
      </c>
      <c r="J31" s="25">
        <v>945</v>
      </c>
      <c r="K31" s="25">
        <v>2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32">
        <v>1</v>
      </c>
      <c r="W31" s="25">
        <f t="shared" si="0"/>
        <v>947</v>
      </c>
      <c r="X31" s="27"/>
      <c r="Y31" s="25">
        <v>0</v>
      </c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</row>
    <row r="32" spans="1:100" ht="92.25">
      <c r="A32" s="5" t="s">
        <v>99</v>
      </c>
      <c r="B32" s="5" t="s">
        <v>32</v>
      </c>
      <c r="C32" s="5" t="s">
        <v>98</v>
      </c>
      <c r="D32" s="5" t="s">
        <v>100</v>
      </c>
      <c r="E32" s="5" t="s">
        <v>119</v>
      </c>
      <c r="F32" s="5" t="s">
        <v>120</v>
      </c>
      <c r="G32" s="5" t="s">
        <v>121</v>
      </c>
      <c r="H32" s="25">
        <v>2600</v>
      </c>
      <c r="I32" s="25">
        <v>2080</v>
      </c>
      <c r="J32" s="25">
        <v>1170</v>
      </c>
      <c r="K32" s="25">
        <v>2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32">
        <v>1</v>
      </c>
      <c r="W32" s="25">
        <f t="shared" si="0"/>
        <v>1172</v>
      </c>
      <c r="X32" s="27"/>
      <c r="Y32" s="25">
        <v>0</v>
      </c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</row>
    <row r="33" spans="1:100" ht="105">
      <c r="A33" s="5" t="s">
        <v>99</v>
      </c>
      <c r="B33" s="5" t="s">
        <v>32</v>
      </c>
      <c r="C33" s="5" t="s">
        <v>98</v>
      </c>
      <c r="D33" s="5" t="s">
        <v>100</v>
      </c>
      <c r="E33" s="5" t="s">
        <v>122</v>
      </c>
      <c r="F33" s="5" t="s">
        <v>123</v>
      </c>
      <c r="G33" s="5" t="s">
        <v>124</v>
      </c>
      <c r="H33" s="25">
        <v>1500</v>
      </c>
      <c r="I33" s="25">
        <v>1200</v>
      </c>
      <c r="J33" s="25">
        <v>675</v>
      </c>
      <c r="K33" s="25">
        <v>2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32">
        <v>1</v>
      </c>
      <c r="W33" s="25">
        <f t="shared" si="0"/>
        <v>677</v>
      </c>
      <c r="X33" s="27"/>
      <c r="Y33" s="25">
        <v>0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</row>
    <row r="34" spans="1:100" ht="78.75">
      <c r="A34" s="5" t="s">
        <v>99</v>
      </c>
      <c r="B34" s="5" t="s">
        <v>32</v>
      </c>
      <c r="C34" s="5" t="s">
        <v>98</v>
      </c>
      <c r="D34" s="5" t="s">
        <v>100</v>
      </c>
      <c r="E34" s="5" t="s">
        <v>125</v>
      </c>
      <c r="F34" s="5" t="s">
        <v>126</v>
      </c>
      <c r="G34" s="44" t="s">
        <v>127</v>
      </c>
      <c r="H34" s="25">
        <v>2000</v>
      </c>
      <c r="I34" s="25">
        <v>1600</v>
      </c>
      <c r="J34" s="25">
        <v>900</v>
      </c>
      <c r="K34" s="25">
        <v>2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32">
        <v>1</v>
      </c>
      <c r="W34" s="25">
        <f t="shared" si="0"/>
        <v>902</v>
      </c>
      <c r="X34" s="27"/>
      <c r="Y34" s="25">
        <v>0</v>
      </c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</row>
    <row r="35" spans="1:100" ht="105">
      <c r="A35" s="5" t="s">
        <v>99</v>
      </c>
      <c r="B35" s="5" t="s">
        <v>32</v>
      </c>
      <c r="C35" s="5" t="s">
        <v>98</v>
      </c>
      <c r="D35" s="5" t="s">
        <v>100</v>
      </c>
      <c r="E35" s="5" t="s">
        <v>128</v>
      </c>
      <c r="F35" s="5" t="s">
        <v>129</v>
      </c>
      <c r="G35" s="45" t="s">
        <v>130</v>
      </c>
      <c r="H35" s="25">
        <v>2200</v>
      </c>
      <c r="I35" s="25">
        <v>1760</v>
      </c>
      <c r="J35" s="25">
        <v>990</v>
      </c>
      <c r="K35" s="25">
        <v>2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32">
        <v>1</v>
      </c>
      <c r="W35" s="25">
        <f t="shared" si="0"/>
        <v>992</v>
      </c>
      <c r="X35" s="27"/>
      <c r="Y35" s="25">
        <v>0</v>
      </c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</row>
    <row r="36" spans="1:100" ht="78.75">
      <c r="A36" s="5" t="s">
        <v>99</v>
      </c>
      <c r="B36" s="5" t="s">
        <v>32</v>
      </c>
      <c r="C36" s="5" t="s">
        <v>98</v>
      </c>
      <c r="D36" s="5" t="s">
        <v>100</v>
      </c>
      <c r="E36" s="5" t="s">
        <v>131</v>
      </c>
      <c r="F36" s="5" t="s">
        <v>132</v>
      </c>
      <c r="G36" s="5" t="s">
        <v>133</v>
      </c>
      <c r="H36" s="25">
        <v>2700</v>
      </c>
      <c r="I36" s="25">
        <v>2160</v>
      </c>
      <c r="J36" s="25">
        <v>1215</v>
      </c>
      <c r="K36" s="25">
        <v>2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32">
        <v>1</v>
      </c>
      <c r="W36" s="25">
        <f t="shared" si="0"/>
        <v>1217</v>
      </c>
      <c r="X36" s="27"/>
      <c r="Y36" s="25">
        <v>0</v>
      </c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</row>
    <row r="37" spans="1:100" ht="105">
      <c r="A37" s="5" t="s">
        <v>99</v>
      </c>
      <c r="B37" s="5" t="s">
        <v>32</v>
      </c>
      <c r="C37" s="5" t="s">
        <v>98</v>
      </c>
      <c r="D37" s="5" t="s">
        <v>100</v>
      </c>
      <c r="E37" s="5" t="s">
        <v>134</v>
      </c>
      <c r="F37" s="5" t="s">
        <v>135</v>
      </c>
      <c r="G37" s="5" t="s">
        <v>136</v>
      </c>
      <c r="H37" s="25">
        <v>1500</v>
      </c>
      <c r="I37" s="25">
        <v>1200</v>
      </c>
      <c r="J37" s="25">
        <v>675</v>
      </c>
      <c r="K37" s="25">
        <v>2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32">
        <v>1</v>
      </c>
      <c r="W37" s="25">
        <f t="shared" si="0"/>
        <v>677</v>
      </c>
      <c r="X37" s="27"/>
      <c r="Y37" s="25">
        <v>0</v>
      </c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</row>
    <row r="38" spans="1:100" ht="39">
      <c r="A38" s="5" t="s">
        <v>256</v>
      </c>
      <c r="B38" s="5" t="s">
        <v>32</v>
      </c>
      <c r="C38" s="5" t="s">
        <v>98</v>
      </c>
      <c r="D38" s="46" t="s">
        <v>100</v>
      </c>
      <c r="E38" s="46" t="s">
        <v>137</v>
      </c>
      <c r="F38" s="46" t="s">
        <v>47</v>
      </c>
      <c r="G38" s="46" t="s">
        <v>138</v>
      </c>
      <c r="H38" s="47">
        <v>80</v>
      </c>
      <c r="I38" s="48">
        <v>72</v>
      </c>
      <c r="J38" s="48">
        <v>72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25">
        <v>0</v>
      </c>
      <c r="S38" s="25">
        <v>0</v>
      </c>
      <c r="T38" s="25">
        <v>0</v>
      </c>
      <c r="U38" s="25">
        <v>0</v>
      </c>
      <c r="V38" s="32">
        <v>0</v>
      </c>
      <c r="W38" s="25">
        <v>0</v>
      </c>
      <c r="X38" s="55">
        <v>1</v>
      </c>
      <c r="Y38" s="25">
        <v>0</v>
      </c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</row>
    <row r="39" spans="1:100" ht="39">
      <c r="A39" s="5" t="s">
        <v>256</v>
      </c>
      <c r="B39" s="5" t="s">
        <v>32</v>
      </c>
      <c r="C39" s="5" t="s">
        <v>98</v>
      </c>
      <c r="D39" s="5" t="s">
        <v>100</v>
      </c>
      <c r="E39" s="5" t="s">
        <v>139</v>
      </c>
      <c r="F39" s="5" t="s">
        <v>47</v>
      </c>
      <c r="G39" s="5" t="s">
        <v>140</v>
      </c>
      <c r="H39" s="25">
        <v>170</v>
      </c>
      <c r="I39" s="48">
        <v>153</v>
      </c>
      <c r="J39" s="48">
        <v>153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32">
        <v>0</v>
      </c>
      <c r="W39" s="25">
        <v>0</v>
      </c>
      <c r="X39" s="55">
        <v>1</v>
      </c>
      <c r="Y39" s="25">
        <v>0</v>
      </c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</row>
    <row r="40" spans="1:100" ht="52.5">
      <c r="A40" s="5" t="s">
        <v>256</v>
      </c>
      <c r="B40" s="5" t="s">
        <v>32</v>
      </c>
      <c r="C40" s="5" t="s">
        <v>98</v>
      </c>
      <c r="D40" s="5" t="s">
        <v>100</v>
      </c>
      <c r="E40" s="5" t="s">
        <v>141</v>
      </c>
      <c r="F40" s="5" t="s">
        <v>47</v>
      </c>
      <c r="G40" s="5" t="s">
        <v>142</v>
      </c>
      <c r="H40" s="25">
        <v>210</v>
      </c>
      <c r="I40" s="48">
        <v>189</v>
      </c>
      <c r="J40" s="48">
        <v>189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32">
        <v>0</v>
      </c>
      <c r="W40" s="25">
        <v>0</v>
      </c>
      <c r="X40" s="55">
        <v>1</v>
      </c>
      <c r="Y40" s="25">
        <f>J40</f>
        <v>189</v>
      </c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</row>
    <row r="41" spans="1:100" ht="39">
      <c r="A41" s="5" t="s">
        <v>256</v>
      </c>
      <c r="B41" s="5" t="s">
        <v>32</v>
      </c>
      <c r="C41" s="5" t="s">
        <v>98</v>
      </c>
      <c r="D41" s="5" t="s">
        <v>100</v>
      </c>
      <c r="E41" s="5" t="s">
        <v>143</v>
      </c>
      <c r="F41" s="5" t="s">
        <v>47</v>
      </c>
      <c r="G41" s="5" t="s">
        <v>144</v>
      </c>
      <c r="H41" s="25">
        <v>265</v>
      </c>
      <c r="I41" s="48">
        <v>238</v>
      </c>
      <c r="J41" s="48">
        <v>238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32">
        <v>0</v>
      </c>
      <c r="W41" s="25">
        <v>0</v>
      </c>
      <c r="X41" s="55">
        <v>1</v>
      </c>
      <c r="Y41" s="25">
        <f>J41</f>
        <v>238</v>
      </c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</row>
    <row r="42" spans="1:100" ht="52.5">
      <c r="A42" s="5" t="s">
        <v>256</v>
      </c>
      <c r="B42" s="5" t="s">
        <v>32</v>
      </c>
      <c r="C42" s="5" t="s">
        <v>98</v>
      </c>
      <c r="D42" s="5" t="s">
        <v>100</v>
      </c>
      <c r="E42" s="5" t="s">
        <v>145</v>
      </c>
      <c r="F42" s="5" t="s">
        <v>47</v>
      </c>
      <c r="G42" s="5" t="s">
        <v>146</v>
      </c>
      <c r="H42" s="25">
        <v>280</v>
      </c>
      <c r="I42" s="48">
        <v>252</v>
      </c>
      <c r="J42" s="48">
        <v>252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32">
        <v>0</v>
      </c>
      <c r="W42" s="25">
        <v>0</v>
      </c>
      <c r="X42" s="55">
        <v>1</v>
      </c>
      <c r="Y42" s="25">
        <f>J42</f>
        <v>252</v>
      </c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</row>
    <row r="43" spans="1:100" ht="52.5">
      <c r="A43" s="5" t="s">
        <v>256</v>
      </c>
      <c r="B43" s="5" t="s">
        <v>32</v>
      </c>
      <c r="C43" s="5" t="s">
        <v>98</v>
      </c>
      <c r="D43" s="5" t="s">
        <v>100</v>
      </c>
      <c r="E43" s="5" t="s">
        <v>147</v>
      </c>
      <c r="F43" s="5" t="s">
        <v>47</v>
      </c>
      <c r="G43" s="5" t="s">
        <v>148</v>
      </c>
      <c r="H43" s="25">
        <v>565</v>
      </c>
      <c r="I43" s="48">
        <v>508.5</v>
      </c>
      <c r="J43" s="48">
        <v>508.5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32">
        <v>0</v>
      </c>
      <c r="W43" s="25">
        <v>0</v>
      </c>
      <c r="X43" s="55">
        <v>1</v>
      </c>
      <c r="Y43" s="25">
        <f>J43</f>
        <v>508.5</v>
      </c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</row>
    <row r="44" spans="1:100" ht="52.5">
      <c r="A44" s="5" t="s">
        <v>256</v>
      </c>
      <c r="B44" s="5" t="s">
        <v>32</v>
      </c>
      <c r="C44" s="5" t="s">
        <v>98</v>
      </c>
      <c r="D44" s="5" t="s">
        <v>100</v>
      </c>
      <c r="E44" s="5" t="s">
        <v>149</v>
      </c>
      <c r="F44" s="5" t="s">
        <v>47</v>
      </c>
      <c r="G44" s="5" t="s">
        <v>150</v>
      </c>
      <c r="H44" s="25">
        <v>750</v>
      </c>
      <c r="I44" s="48">
        <v>675</v>
      </c>
      <c r="J44" s="48">
        <v>675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32">
        <v>0</v>
      </c>
      <c r="W44" s="25">
        <v>0</v>
      </c>
      <c r="X44" s="55">
        <v>1</v>
      </c>
      <c r="Y44" s="25">
        <f>J44</f>
        <v>675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</row>
    <row r="45" spans="1:100" ht="39">
      <c r="A45" s="5" t="s">
        <v>256</v>
      </c>
      <c r="B45" s="5" t="s">
        <v>32</v>
      </c>
      <c r="C45" s="5" t="s">
        <v>98</v>
      </c>
      <c r="D45" s="5" t="s">
        <v>100</v>
      </c>
      <c r="E45" s="5" t="s">
        <v>151</v>
      </c>
      <c r="F45" s="5" t="s">
        <v>47</v>
      </c>
      <c r="G45" s="5" t="s">
        <v>152</v>
      </c>
      <c r="H45" s="25">
        <v>940</v>
      </c>
      <c r="I45" s="48">
        <v>846</v>
      </c>
      <c r="J45" s="48">
        <v>846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32">
        <v>0</v>
      </c>
      <c r="W45" s="25">
        <v>0</v>
      </c>
      <c r="X45" s="55">
        <v>1</v>
      </c>
      <c r="Y45" s="25">
        <f>J45</f>
        <v>846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</row>
    <row r="46" spans="1:100" ht="13.5" customHeight="1">
      <c r="A46" s="5" t="s">
        <v>255</v>
      </c>
      <c r="E46" s="5" t="s">
        <v>154</v>
      </c>
      <c r="F46" s="5" t="s">
        <v>153</v>
      </c>
      <c r="G46" s="5" t="s">
        <v>153</v>
      </c>
      <c r="H46" s="54">
        <v>150</v>
      </c>
      <c r="I46" s="25">
        <v>135</v>
      </c>
      <c r="J46" s="51">
        <v>60</v>
      </c>
      <c r="K46" s="25">
        <v>2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32">
        <v>1</v>
      </c>
      <c r="W46" s="25">
        <f>(J46+K76)</f>
        <v>62</v>
      </c>
      <c r="X46" s="27"/>
      <c r="Y46" s="25">
        <v>0</v>
      </c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</row>
    <row r="47" spans="1:100" ht="13.5" customHeight="1">
      <c r="A47" s="5" t="s">
        <v>255</v>
      </c>
      <c r="E47" s="5" t="s">
        <v>156</v>
      </c>
      <c r="F47" s="5" t="s">
        <v>155</v>
      </c>
      <c r="G47" s="5" t="s">
        <v>155</v>
      </c>
      <c r="H47" s="54">
        <v>1080</v>
      </c>
      <c r="I47" s="25">
        <v>972</v>
      </c>
      <c r="J47" s="51">
        <v>432</v>
      </c>
      <c r="K47" s="25">
        <v>2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32">
        <v>1</v>
      </c>
      <c r="W47" s="25">
        <f aca="true" t="shared" si="1" ref="W47:W96">(J47+K77)</f>
        <v>434</v>
      </c>
      <c r="X47" s="27"/>
      <c r="Y47" s="25">
        <v>0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</row>
    <row r="48" spans="1:100" ht="13.5" customHeight="1">
      <c r="A48" s="5" t="s">
        <v>255</v>
      </c>
      <c r="E48" s="49" t="s">
        <v>158</v>
      </c>
      <c r="F48" s="50" t="s">
        <v>157</v>
      </c>
      <c r="G48" s="50" t="s">
        <v>157</v>
      </c>
      <c r="H48" s="54">
        <v>288</v>
      </c>
      <c r="I48" s="25">
        <v>259.2</v>
      </c>
      <c r="J48" s="52">
        <v>115.20000000000002</v>
      </c>
      <c r="K48" s="25">
        <v>2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32">
        <v>1</v>
      </c>
      <c r="W48" s="25">
        <f t="shared" si="1"/>
        <v>117.20000000000002</v>
      </c>
      <c r="X48" s="27"/>
      <c r="Y48" s="25">
        <v>0</v>
      </c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</row>
    <row r="49" spans="1:100" ht="13.5" customHeight="1">
      <c r="A49" s="5" t="s">
        <v>255</v>
      </c>
      <c r="E49" s="49" t="s">
        <v>160</v>
      </c>
      <c r="F49" s="50" t="s">
        <v>159</v>
      </c>
      <c r="G49" s="50" t="s">
        <v>159</v>
      </c>
      <c r="H49" s="54">
        <v>13990</v>
      </c>
      <c r="I49" s="25">
        <v>12591</v>
      </c>
      <c r="J49" s="53">
        <v>5596</v>
      </c>
      <c r="K49" s="25">
        <v>2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32">
        <v>1</v>
      </c>
      <c r="W49" s="25">
        <f t="shared" si="1"/>
        <v>5598</v>
      </c>
      <c r="X49" s="27"/>
      <c r="Y49" s="25">
        <v>0</v>
      </c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</row>
    <row r="50" spans="1:100" ht="13.5" customHeight="1">
      <c r="A50" s="5" t="s">
        <v>255</v>
      </c>
      <c r="E50" s="49" t="s">
        <v>162</v>
      </c>
      <c r="F50" s="50" t="s">
        <v>161</v>
      </c>
      <c r="G50" s="50" t="s">
        <v>161</v>
      </c>
      <c r="H50" s="54">
        <v>79960</v>
      </c>
      <c r="I50" s="25">
        <v>71964</v>
      </c>
      <c r="J50" s="53">
        <v>31984</v>
      </c>
      <c r="K50" s="25">
        <v>2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32">
        <v>1</v>
      </c>
      <c r="W50" s="25">
        <f t="shared" si="1"/>
        <v>31986</v>
      </c>
      <c r="X50" s="27"/>
      <c r="Y50" s="25">
        <v>0</v>
      </c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</row>
    <row r="51" spans="1:100" ht="13.5" customHeight="1">
      <c r="A51" s="5" t="s">
        <v>255</v>
      </c>
      <c r="E51" s="49" t="s">
        <v>164</v>
      </c>
      <c r="F51" s="50" t="s">
        <v>163</v>
      </c>
      <c r="G51" s="50" t="s">
        <v>163</v>
      </c>
      <c r="H51" s="54">
        <v>500</v>
      </c>
      <c r="I51" s="25">
        <v>450</v>
      </c>
      <c r="J51" s="53">
        <v>200</v>
      </c>
      <c r="K51" s="25">
        <v>2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32">
        <v>1</v>
      </c>
      <c r="W51" s="25">
        <f t="shared" si="1"/>
        <v>202</v>
      </c>
      <c r="X51" s="27"/>
      <c r="Y51" s="25">
        <v>0</v>
      </c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</row>
    <row r="52" spans="1:100" ht="13.5" customHeight="1">
      <c r="A52" s="5" t="s">
        <v>255</v>
      </c>
      <c r="E52" s="49" t="s">
        <v>166</v>
      </c>
      <c r="F52" s="50" t="s">
        <v>165</v>
      </c>
      <c r="G52" s="50" t="s">
        <v>165</v>
      </c>
      <c r="H52" s="54">
        <v>650</v>
      </c>
      <c r="I52" s="25">
        <v>585</v>
      </c>
      <c r="J52" s="53">
        <v>260</v>
      </c>
      <c r="K52" s="25">
        <v>2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32">
        <v>1</v>
      </c>
      <c r="W52" s="25">
        <f t="shared" si="1"/>
        <v>262</v>
      </c>
      <c r="X52" s="27"/>
      <c r="Y52" s="25">
        <v>0</v>
      </c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</row>
    <row r="53" spans="1:100" ht="13.5" customHeight="1">
      <c r="A53" s="5" t="s">
        <v>255</v>
      </c>
      <c r="E53" s="49" t="s">
        <v>168</v>
      </c>
      <c r="F53" s="50" t="s">
        <v>167</v>
      </c>
      <c r="G53" s="50" t="s">
        <v>167</v>
      </c>
      <c r="H53" s="54">
        <v>800</v>
      </c>
      <c r="I53" s="25">
        <v>720</v>
      </c>
      <c r="J53" s="53">
        <v>320</v>
      </c>
      <c r="K53" s="25">
        <v>2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32">
        <v>1</v>
      </c>
      <c r="W53" s="25">
        <f t="shared" si="1"/>
        <v>322</v>
      </c>
      <c r="X53" s="27"/>
      <c r="Y53" s="25">
        <v>0</v>
      </c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</row>
    <row r="54" spans="1:100" ht="13.5" customHeight="1">
      <c r="A54" s="5" t="s">
        <v>255</v>
      </c>
      <c r="E54" s="49" t="s">
        <v>170</v>
      </c>
      <c r="F54" s="50" t="s">
        <v>169</v>
      </c>
      <c r="G54" s="50" t="s">
        <v>169</v>
      </c>
      <c r="H54" s="54">
        <v>995</v>
      </c>
      <c r="I54" s="25">
        <v>895.5</v>
      </c>
      <c r="J54" s="53">
        <v>398</v>
      </c>
      <c r="K54" s="25">
        <v>2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32">
        <v>1</v>
      </c>
      <c r="W54" s="25">
        <f t="shared" si="1"/>
        <v>400</v>
      </c>
      <c r="X54" s="27"/>
      <c r="Y54" s="25">
        <v>0</v>
      </c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</row>
    <row r="55" spans="1:100" ht="13.5" customHeight="1">
      <c r="A55" s="5" t="s">
        <v>255</v>
      </c>
      <c r="E55" s="49" t="s">
        <v>172</v>
      </c>
      <c r="F55" s="50" t="s">
        <v>171</v>
      </c>
      <c r="G55" s="50" t="s">
        <v>171</v>
      </c>
      <c r="H55" s="54">
        <v>2990</v>
      </c>
      <c r="I55" s="25">
        <v>2691</v>
      </c>
      <c r="J55" s="53">
        <v>1196</v>
      </c>
      <c r="K55" s="25">
        <v>2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32">
        <v>1</v>
      </c>
      <c r="W55" s="25">
        <f t="shared" si="1"/>
        <v>1198</v>
      </c>
      <c r="X55" s="27"/>
      <c r="Y55" s="25">
        <v>0</v>
      </c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</row>
    <row r="56" spans="1:100" ht="13.5" customHeight="1">
      <c r="A56" s="5" t="s">
        <v>255</v>
      </c>
      <c r="E56" s="49" t="s">
        <v>174</v>
      </c>
      <c r="F56" s="50" t="s">
        <v>173</v>
      </c>
      <c r="G56" s="50" t="s">
        <v>173</v>
      </c>
      <c r="H56" s="54">
        <v>13480</v>
      </c>
      <c r="I56" s="25">
        <v>12132</v>
      </c>
      <c r="J56" s="53">
        <v>5392</v>
      </c>
      <c r="K56" s="25">
        <v>2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32">
        <v>1</v>
      </c>
      <c r="W56" s="25">
        <f t="shared" si="1"/>
        <v>5394</v>
      </c>
      <c r="X56" s="27"/>
      <c r="Y56" s="25">
        <v>0</v>
      </c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</row>
    <row r="57" spans="1:100" ht="13.5" customHeight="1">
      <c r="A57" s="5" t="s">
        <v>255</v>
      </c>
      <c r="E57" s="49" t="s">
        <v>176</v>
      </c>
      <c r="F57" s="50" t="s">
        <v>175</v>
      </c>
      <c r="G57" s="50" t="s">
        <v>175</v>
      </c>
      <c r="H57" s="54">
        <v>9995</v>
      </c>
      <c r="I57" s="25">
        <v>8995.5</v>
      </c>
      <c r="J57" s="53">
        <v>3998</v>
      </c>
      <c r="K57" s="25">
        <v>2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32">
        <v>1</v>
      </c>
      <c r="W57" s="25">
        <f t="shared" si="1"/>
        <v>4000</v>
      </c>
      <c r="X57" s="27"/>
      <c r="Y57" s="25">
        <v>0</v>
      </c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</row>
    <row r="58" spans="1:100" ht="13.5" customHeight="1">
      <c r="A58" s="5" t="s">
        <v>255</v>
      </c>
      <c r="E58" s="49" t="s">
        <v>178</v>
      </c>
      <c r="F58" s="50" t="s">
        <v>177</v>
      </c>
      <c r="G58" s="50" t="s">
        <v>177</v>
      </c>
      <c r="H58" s="54">
        <v>15790</v>
      </c>
      <c r="I58" s="25">
        <v>14211</v>
      </c>
      <c r="J58" s="53">
        <v>6316</v>
      </c>
      <c r="K58" s="25">
        <v>2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32">
        <v>1</v>
      </c>
      <c r="W58" s="25">
        <f t="shared" si="1"/>
        <v>6318</v>
      </c>
      <c r="X58" s="27"/>
      <c r="Y58" s="25">
        <v>0</v>
      </c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</row>
    <row r="59" spans="1:100" ht="13.5" customHeight="1">
      <c r="A59" s="5" t="s">
        <v>255</v>
      </c>
      <c r="E59" s="49" t="s">
        <v>180</v>
      </c>
      <c r="F59" s="50" t="s">
        <v>179</v>
      </c>
      <c r="G59" s="50" t="s">
        <v>179</v>
      </c>
      <c r="H59" s="54">
        <v>2745</v>
      </c>
      <c r="I59" s="25">
        <v>2470.5</v>
      </c>
      <c r="J59" s="53">
        <v>1098</v>
      </c>
      <c r="K59" s="25">
        <v>2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32">
        <v>1</v>
      </c>
      <c r="W59" s="25">
        <f t="shared" si="1"/>
        <v>1100</v>
      </c>
      <c r="X59" s="27"/>
      <c r="Y59" s="25">
        <v>0</v>
      </c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</row>
    <row r="60" spans="1:100" ht="13.5" customHeight="1">
      <c r="A60" s="5" t="s">
        <v>255</v>
      </c>
      <c r="E60" s="49" t="s">
        <v>182</v>
      </c>
      <c r="F60" s="50" t="s">
        <v>181</v>
      </c>
      <c r="G60" s="50" t="s">
        <v>181</v>
      </c>
      <c r="H60" s="54">
        <v>15160</v>
      </c>
      <c r="I60" s="25">
        <v>13644</v>
      </c>
      <c r="J60" s="53">
        <v>6064</v>
      </c>
      <c r="K60" s="25">
        <v>2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32">
        <v>1</v>
      </c>
      <c r="W60" s="25">
        <f t="shared" si="1"/>
        <v>6066</v>
      </c>
      <c r="X60" s="27"/>
      <c r="Y60" s="25">
        <v>0</v>
      </c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</row>
    <row r="61" spans="1:100" ht="13.5" customHeight="1">
      <c r="A61" s="5" t="s">
        <v>255</v>
      </c>
      <c r="E61" s="49" t="s">
        <v>184</v>
      </c>
      <c r="F61" s="50" t="s">
        <v>183</v>
      </c>
      <c r="G61" s="50" t="s">
        <v>183</v>
      </c>
      <c r="H61" s="54">
        <v>1495</v>
      </c>
      <c r="I61" s="25">
        <v>1345.5</v>
      </c>
      <c r="J61" s="53">
        <v>598</v>
      </c>
      <c r="K61" s="25">
        <v>2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32">
        <v>1</v>
      </c>
      <c r="W61" s="25">
        <f t="shared" si="1"/>
        <v>600</v>
      </c>
      <c r="X61" s="27"/>
      <c r="Y61" s="25">
        <v>0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</row>
    <row r="62" spans="1:100" ht="13.5" customHeight="1">
      <c r="A62" s="5" t="s">
        <v>255</v>
      </c>
      <c r="E62" s="49" t="s">
        <v>186</v>
      </c>
      <c r="F62" s="50" t="s">
        <v>185</v>
      </c>
      <c r="G62" s="50" t="s">
        <v>185</v>
      </c>
      <c r="H62" s="54">
        <v>7920</v>
      </c>
      <c r="I62" s="25">
        <v>7128</v>
      </c>
      <c r="J62" s="53">
        <v>3168</v>
      </c>
      <c r="K62" s="25">
        <v>2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32">
        <v>1</v>
      </c>
      <c r="W62" s="25">
        <f t="shared" si="1"/>
        <v>3170</v>
      </c>
      <c r="X62" s="27"/>
      <c r="Y62" s="25">
        <v>0</v>
      </c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</row>
    <row r="63" spans="1:100" ht="13.5" customHeight="1">
      <c r="A63" s="5" t="s">
        <v>255</v>
      </c>
      <c r="E63" s="49" t="s">
        <v>188</v>
      </c>
      <c r="F63" s="50" t="s">
        <v>187</v>
      </c>
      <c r="G63" s="50" t="s">
        <v>187</v>
      </c>
      <c r="H63" s="54">
        <v>990</v>
      </c>
      <c r="I63" s="25">
        <v>891</v>
      </c>
      <c r="J63" s="53">
        <v>396</v>
      </c>
      <c r="K63" s="25">
        <v>2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32">
        <v>1</v>
      </c>
      <c r="W63" s="25">
        <f t="shared" si="1"/>
        <v>398</v>
      </c>
      <c r="X63" s="27"/>
      <c r="Y63" s="25">
        <v>0</v>
      </c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</row>
    <row r="64" spans="1:100" ht="13.5" customHeight="1">
      <c r="A64" s="5" t="s">
        <v>255</v>
      </c>
      <c r="E64" s="49" t="s">
        <v>190</v>
      </c>
      <c r="F64" s="50" t="s">
        <v>189</v>
      </c>
      <c r="G64" s="50" t="s">
        <v>189</v>
      </c>
      <c r="H64" s="54">
        <v>5160</v>
      </c>
      <c r="I64" s="25">
        <v>4644</v>
      </c>
      <c r="J64" s="53">
        <v>2064</v>
      </c>
      <c r="K64" s="25">
        <v>2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32">
        <v>1</v>
      </c>
      <c r="W64" s="25">
        <f t="shared" si="1"/>
        <v>2066</v>
      </c>
      <c r="X64" s="27"/>
      <c r="Y64" s="25">
        <v>0</v>
      </c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</row>
    <row r="65" spans="1:100" ht="13.5" customHeight="1">
      <c r="A65" s="5" t="s">
        <v>255</v>
      </c>
      <c r="E65" s="49" t="s">
        <v>192</v>
      </c>
      <c r="F65" s="50" t="s">
        <v>191</v>
      </c>
      <c r="G65" s="50" t="s">
        <v>191</v>
      </c>
      <c r="H65" s="54">
        <v>150</v>
      </c>
      <c r="I65" s="25">
        <v>135</v>
      </c>
      <c r="J65" s="53">
        <v>60</v>
      </c>
      <c r="K65" s="25">
        <v>2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32">
        <v>1</v>
      </c>
      <c r="W65" s="25">
        <f t="shared" si="1"/>
        <v>62</v>
      </c>
      <c r="X65" s="27"/>
      <c r="Y65" s="25">
        <v>0</v>
      </c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</row>
    <row r="66" spans="1:100" ht="13.5" customHeight="1">
      <c r="A66" s="5" t="s">
        <v>255</v>
      </c>
      <c r="E66" s="49" t="s">
        <v>194</v>
      </c>
      <c r="F66" s="50" t="s">
        <v>193</v>
      </c>
      <c r="G66" s="50" t="s">
        <v>193</v>
      </c>
      <c r="H66" s="54">
        <v>210</v>
      </c>
      <c r="I66" s="25">
        <v>189</v>
      </c>
      <c r="J66" s="53">
        <v>84</v>
      </c>
      <c r="K66" s="25">
        <v>2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32">
        <v>1</v>
      </c>
      <c r="W66" s="25">
        <f t="shared" si="1"/>
        <v>86</v>
      </c>
      <c r="X66" s="27"/>
      <c r="Y66" s="25">
        <v>0</v>
      </c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</row>
    <row r="67" spans="1:100" ht="13.5" customHeight="1">
      <c r="A67" s="5" t="s">
        <v>255</v>
      </c>
      <c r="E67" s="49" t="s">
        <v>196</v>
      </c>
      <c r="F67" s="50" t="s">
        <v>195</v>
      </c>
      <c r="G67" s="50" t="s">
        <v>195</v>
      </c>
      <c r="H67" s="54">
        <v>260</v>
      </c>
      <c r="I67" s="25">
        <v>234</v>
      </c>
      <c r="J67" s="53">
        <v>104</v>
      </c>
      <c r="K67" s="25">
        <v>2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32">
        <v>1</v>
      </c>
      <c r="W67" s="25">
        <f t="shared" si="1"/>
        <v>104</v>
      </c>
      <c r="X67" s="27"/>
      <c r="Y67" s="25">
        <v>0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</row>
    <row r="68" spans="1:100" ht="13.5" customHeight="1">
      <c r="A68" s="5" t="s">
        <v>255</v>
      </c>
      <c r="E68" s="49" t="s">
        <v>198</v>
      </c>
      <c r="F68" s="50" t="s">
        <v>197</v>
      </c>
      <c r="G68" s="50" t="s">
        <v>197</v>
      </c>
      <c r="H68" s="54">
        <v>750</v>
      </c>
      <c r="I68" s="25">
        <v>675</v>
      </c>
      <c r="J68" s="53">
        <v>300</v>
      </c>
      <c r="K68" s="25">
        <v>2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32">
        <v>1</v>
      </c>
      <c r="W68" s="25">
        <f t="shared" si="1"/>
        <v>300</v>
      </c>
      <c r="X68" s="27"/>
      <c r="Y68" s="25">
        <v>0</v>
      </c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</row>
    <row r="69" spans="1:100" ht="13.5" customHeight="1">
      <c r="A69" s="5" t="s">
        <v>255</v>
      </c>
      <c r="E69" s="49" t="s">
        <v>200</v>
      </c>
      <c r="F69" s="50" t="s">
        <v>199</v>
      </c>
      <c r="G69" s="50" t="s">
        <v>199</v>
      </c>
      <c r="H69" s="54">
        <v>5400</v>
      </c>
      <c r="I69" s="25">
        <v>4860</v>
      </c>
      <c r="J69" s="53">
        <v>2160</v>
      </c>
      <c r="K69" s="25">
        <v>2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32">
        <v>1</v>
      </c>
      <c r="W69" s="25">
        <f t="shared" si="1"/>
        <v>2160</v>
      </c>
      <c r="X69" s="27"/>
      <c r="Y69" s="25">
        <v>0</v>
      </c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</row>
    <row r="70" spans="1:100" ht="13.5" customHeight="1">
      <c r="A70" s="5" t="s">
        <v>255</v>
      </c>
      <c r="E70" s="49" t="s">
        <v>202</v>
      </c>
      <c r="F70" s="50" t="s">
        <v>201</v>
      </c>
      <c r="G70" s="50" t="s">
        <v>201</v>
      </c>
      <c r="H70" s="54">
        <v>15995</v>
      </c>
      <c r="I70" s="25">
        <v>14395.5</v>
      </c>
      <c r="J70" s="53">
        <v>6398</v>
      </c>
      <c r="K70" s="25">
        <v>2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32">
        <v>1</v>
      </c>
      <c r="W70" s="25">
        <f t="shared" si="1"/>
        <v>6398</v>
      </c>
      <c r="X70" s="27"/>
      <c r="Y70" s="25">
        <v>0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</row>
    <row r="71" spans="1:100" ht="13.5" customHeight="1">
      <c r="A71" s="5" t="s">
        <v>255</v>
      </c>
      <c r="E71" s="49" t="s">
        <v>204</v>
      </c>
      <c r="F71" s="50" t="s">
        <v>203</v>
      </c>
      <c r="G71" s="50" t="s">
        <v>203</v>
      </c>
      <c r="H71" s="54">
        <v>19990</v>
      </c>
      <c r="I71" s="25">
        <v>17991</v>
      </c>
      <c r="J71" s="53">
        <v>7996</v>
      </c>
      <c r="K71" s="25">
        <v>2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32">
        <v>1</v>
      </c>
      <c r="W71" s="25">
        <f t="shared" si="1"/>
        <v>7996</v>
      </c>
      <c r="X71" s="27"/>
      <c r="Y71" s="25">
        <v>0</v>
      </c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</row>
    <row r="72" spans="1:100" ht="13.5" customHeight="1">
      <c r="A72" s="5" t="s">
        <v>255</v>
      </c>
      <c r="E72" s="49" t="s">
        <v>206</v>
      </c>
      <c r="F72" s="50" t="s">
        <v>205</v>
      </c>
      <c r="G72" s="50" t="s">
        <v>205</v>
      </c>
      <c r="H72" s="54">
        <v>3650</v>
      </c>
      <c r="I72" s="25">
        <v>3285</v>
      </c>
      <c r="J72" s="53">
        <v>1460</v>
      </c>
      <c r="K72" s="25">
        <v>2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32">
        <v>1</v>
      </c>
      <c r="W72" s="25">
        <f t="shared" si="1"/>
        <v>1460</v>
      </c>
      <c r="X72" s="27"/>
      <c r="Y72" s="25">
        <v>0</v>
      </c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</row>
    <row r="73" spans="1:100" ht="13.5" customHeight="1">
      <c r="A73" s="5" t="s">
        <v>255</v>
      </c>
      <c r="E73" s="49" t="s">
        <v>208</v>
      </c>
      <c r="F73" s="50" t="s">
        <v>207</v>
      </c>
      <c r="G73" s="50" t="s">
        <v>207</v>
      </c>
      <c r="H73" s="54">
        <v>3650</v>
      </c>
      <c r="I73" s="25">
        <v>3285</v>
      </c>
      <c r="J73" s="53">
        <v>1460</v>
      </c>
      <c r="K73" s="25">
        <v>2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32">
        <v>1</v>
      </c>
      <c r="W73" s="25">
        <f t="shared" si="1"/>
        <v>1460</v>
      </c>
      <c r="X73" s="27"/>
      <c r="Y73" s="25">
        <v>0</v>
      </c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</row>
    <row r="74" spans="1:100" ht="13.5" customHeight="1">
      <c r="A74" s="5" t="s">
        <v>255</v>
      </c>
      <c r="E74" s="49" t="s">
        <v>210</v>
      </c>
      <c r="F74" s="50" t="s">
        <v>209</v>
      </c>
      <c r="G74" s="50" t="s">
        <v>209</v>
      </c>
      <c r="H74" s="54">
        <v>1895</v>
      </c>
      <c r="I74" s="25">
        <v>1705.5</v>
      </c>
      <c r="J74" s="53">
        <v>758</v>
      </c>
      <c r="K74" s="25">
        <v>2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32">
        <v>1</v>
      </c>
      <c r="W74" s="25">
        <f t="shared" si="1"/>
        <v>758</v>
      </c>
      <c r="X74" s="27"/>
      <c r="Y74" s="25">
        <v>0</v>
      </c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</row>
    <row r="75" spans="1:100" ht="13.5" customHeight="1">
      <c r="A75" s="5" t="s">
        <v>255</v>
      </c>
      <c r="E75" s="49" t="s">
        <v>212</v>
      </c>
      <c r="F75" s="50" t="s">
        <v>211</v>
      </c>
      <c r="G75" s="50" t="s">
        <v>211</v>
      </c>
      <c r="H75" s="54">
        <v>14402</v>
      </c>
      <c r="I75" s="25">
        <v>12961.800000000001</v>
      </c>
      <c r="J75" s="53">
        <v>5760.800000000001</v>
      </c>
      <c r="K75" s="25">
        <v>2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32">
        <v>1</v>
      </c>
      <c r="W75" s="25">
        <f t="shared" si="1"/>
        <v>5760.800000000001</v>
      </c>
      <c r="X75" s="27"/>
      <c r="Y75" s="25">
        <v>0</v>
      </c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</row>
    <row r="76" spans="1:100" ht="13.5" customHeight="1">
      <c r="A76" s="5" t="s">
        <v>255</v>
      </c>
      <c r="E76" s="49" t="s">
        <v>214</v>
      </c>
      <c r="F76" s="50" t="s">
        <v>213</v>
      </c>
      <c r="G76" s="50" t="s">
        <v>213</v>
      </c>
      <c r="H76" s="54">
        <v>645</v>
      </c>
      <c r="I76" s="25">
        <v>580.5</v>
      </c>
      <c r="J76" s="53">
        <v>258</v>
      </c>
      <c r="K76" s="25">
        <v>2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32">
        <v>1</v>
      </c>
      <c r="W76" s="25">
        <f t="shared" si="1"/>
        <v>258</v>
      </c>
      <c r="X76" s="27"/>
      <c r="Y76" s="25">
        <v>0</v>
      </c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</row>
    <row r="77" spans="1:100" ht="13.5" customHeight="1">
      <c r="A77" s="5" t="s">
        <v>255</v>
      </c>
      <c r="E77" s="49" t="s">
        <v>216</v>
      </c>
      <c r="F77" s="50" t="s">
        <v>215</v>
      </c>
      <c r="G77" s="50" t="s">
        <v>215</v>
      </c>
      <c r="H77" s="54">
        <v>4902</v>
      </c>
      <c r="I77" s="25">
        <v>4411.8</v>
      </c>
      <c r="J77" s="53">
        <v>1960.8000000000002</v>
      </c>
      <c r="K77" s="25">
        <v>2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32">
        <v>1</v>
      </c>
      <c r="W77" s="25">
        <f t="shared" si="1"/>
        <v>1960.8000000000002</v>
      </c>
      <c r="X77" s="27"/>
      <c r="Y77" s="25">
        <v>0</v>
      </c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</row>
    <row r="78" spans="1:100" ht="13.5" customHeight="1">
      <c r="A78" s="5" t="s">
        <v>255</v>
      </c>
      <c r="E78" s="49" t="s">
        <v>218</v>
      </c>
      <c r="F78" s="50" t="s">
        <v>217</v>
      </c>
      <c r="G78" s="50" t="s">
        <v>217</v>
      </c>
      <c r="H78" s="54">
        <v>100</v>
      </c>
      <c r="I78" s="25">
        <v>90</v>
      </c>
      <c r="J78" s="53">
        <v>40</v>
      </c>
      <c r="K78" s="25">
        <v>2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32">
        <v>1</v>
      </c>
      <c r="W78" s="25">
        <f t="shared" si="1"/>
        <v>40</v>
      </c>
      <c r="X78" s="27"/>
      <c r="Y78" s="25">
        <v>0</v>
      </c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</row>
    <row r="79" spans="1:100" ht="13.5" customHeight="1">
      <c r="A79" s="5" t="s">
        <v>255</v>
      </c>
      <c r="E79" s="49" t="s">
        <v>220</v>
      </c>
      <c r="F79" s="50" t="s">
        <v>219</v>
      </c>
      <c r="G79" s="50" t="s">
        <v>219</v>
      </c>
      <c r="H79" s="54">
        <v>760</v>
      </c>
      <c r="I79" s="25">
        <v>684</v>
      </c>
      <c r="J79" s="53">
        <v>304</v>
      </c>
      <c r="K79" s="25">
        <v>2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32">
        <v>1</v>
      </c>
      <c r="W79" s="25">
        <f t="shared" si="1"/>
        <v>304</v>
      </c>
      <c r="X79" s="27"/>
      <c r="Y79" s="25">
        <v>0</v>
      </c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</row>
    <row r="80" spans="1:100" ht="13.5" customHeight="1">
      <c r="A80" s="5" t="s">
        <v>255</v>
      </c>
      <c r="E80" s="49" t="s">
        <v>222</v>
      </c>
      <c r="F80" s="50" t="s">
        <v>221</v>
      </c>
      <c r="G80" s="50" t="s">
        <v>221</v>
      </c>
      <c r="H80" s="54">
        <v>135</v>
      </c>
      <c r="I80" s="25">
        <v>121.5</v>
      </c>
      <c r="J80" s="53">
        <v>54</v>
      </c>
      <c r="K80" s="25">
        <v>2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32">
        <v>1</v>
      </c>
      <c r="W80" s="25">
        <f t="shared" si="1"/>
        <v>54</v>
      </c>
      <c r="X80" s="27"/>
      <c r="Y80" s="25">
        <v>0</v>
      </c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</row>
    <row r="81" spans="1:100" ht="13.5" customHeight="1">
      <c r="A81" s="5" t="s">
        <v>255</v>
      </c>
      <c r="E81" s="49" t="s">
        <v>224</v>
      </c>
      <c r="F81" s="50" t="s">
        <v>223</v>
      </c>
      <c r="G81" s="50" t="s">
        <v>223</v>
      </c>
      <c r="H81" s="54">
        <v>1026</v>
      </c>
      <c r="I81" s="25">
        <v>923.4</v>
      </c>
      <c r="J81" s="53">
        <v>410.4</v>
      </c>
      <c r="K81" s="25">
        <v>2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32">
        <v>1</v>
      </c>
      <c r="W81" s="25">
        <f t="shared" si="1"/>
        <v>410.4</v>
      </c>
      <c r="X81" s="27"/>
      <c r="Y81" s="25">
        <v>0</v>
      </c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</row>
    <row r="82" spans="1:100" ht="13.5" customHeight="1">
      <c r="A82" s="5" t="s">
        <v>255</v>
      </c>
      <c r="E82" s="49" t="s">
        <v>226</v>
      </c>
      <c r="F82" s="50" t="s">
        <v>225</v>
      </c>
      <c r="G82" s="50" t="s">
        <v>225</v>
      </c>
      <c r="H82" s="54">
        <v>170</v>
      </c>
      <c r="I82" s="25">
        <v>153</v>
      </c>
      <c r="J82" s="53">
        <v>68</v>
      </c>
      <c r="K82" s="25">
        <v>2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32">
        <v>1</v>
      </c>
      <c r="W82" s="25">
        <f t="shared" si="1"/>
        <v>68</v>
      </c>
      <c r="X82" s="27"/>
      <c r="Y82" s="25">
        <v>0</v>
      </c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</row>
    <row r="83" spans="1:100" ht="13.5" customHeight="1">
      <c r="A83" s="5" t="s">
        <v>255</v>
      </c>
      <c r="E83" s="49" t="s">
        <v>228</v>
      </c>
      <c r="F83" s="50" t="s">
        <v>227</v>
      </c>
      <c r="G83" s="50" t="s">
        <v>227</v>
      </c>
      <c r="H83" s="54">
        <v>1292</v>
      </c>
      <c r="I83" s="25">
        <v>1162.8</v>
      </c>
      <c r="J83" s="53">
        <v>516.8000000000001</v>
      </c>
      <c r="K83" s="25">
        <v>2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32">
        <v>1</v>
      </c>
      <c r="W83" s="25">
        <f t="shared" si="1"/>
        <v>516.8000000000001</v>
      </c>
      <c r="X83" s="27"/>
      <c r="Y83" s="25">
        <v>0</v>
      </c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</row>
    <row r="84" spans="1:100" ht="13.5" customHeight="1">
      <c r="A84" s="5" t="s">
        <v>255</v>
      </c>
      <c r="E84" s="49" t="s">
        <v>230</v>
      </c>
      <c r="F84" s="50" t="s">
        <v>229</v>
      </c>
      <c r="G84" s="50" t="s">
        <v>229</v>
      </c>
      <c r="H84" s="54">
        <v>750</v>
      </c>
      <c r="I84" s="25">
        <v>675</v>
      </c>
      <c r="J84" s="53">
        <v>300</v>
      </c>
      <c r="K84" s="25">
        <v>2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32">
        <v>1</v>
      </c>
      <c r="W84" s="25">
        <f t="shared" si="1"/>
        <v>300</v>
      </c>
      <c r="X84" s="27"/>
      <c r="Y84" s="25">
        <v>0</v>
      </c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</row>
    <row r="85" spans="1:100" ht="13.5" customHeight="1">
      <c r="A85" s="5" t="s">
        <v>255</v>
      </c>
      <c r="E85" s="49" t="s">
        <v>232</v>
      </c>
      <c r="F85" s="50" t="s">
        <v>231</v>
      </c>
      <c r="G85" s="50" t="s">
        <v>231</v>
      </c>
      <c r="H85" s="54">
        <v>5400</v>
      </c>
      <c r="I85" s="25">
        <v>4860</v>
      </c>
      <c r="J85" s="53">
        <v>2160</v>
      </c>
      <c r="K85" s="25">
        <v>2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32">
        <v>1</v>
      </c>
      <c r="W85" s="25">
        <f t="shared" si="1"/>
        <v>2160</v>
      </c>
      <c r="X85" s="27"/>
      <c r="Y85" s="25">
        <v>0</v>
      </c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</row>
    <row r="86" spans="1:100" ht="13.5" customHeight="1">
      <c r="A86" s="5" t="s">
        <v>255</v>
      </c>
      <c r="E86" s="49" t="s">
        <v>234</v>
      </c>
      <c r="F86" s="50" t="s">
        <v>233</v>
      </c>
      <c r="G86" s="50" t="s">
        <v>233</v>
      </c>
      <c r="H86" s="54">
        <v>345</v>
      </c>
      <c r="I86" s="25">
        <v>310.5</v>
      </c>
      <c r="J86" s="53">
        <v>138</v>
      </c>
      <c r="K86" s="25">
        <v>2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32">
        <v>1</v>
      </c>
      <c r="W86" s="25">
        <f t="shared" si="1"/>
        <v>138</v>
      </c>
      <c r="X86" s="27"/>
      <c r="Y86" s="25">
        <v>0</v>
      </c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</row>
    <row r="87" spans="1:100" ht="13.5" customHeight="1">
      <c r="A87" s="5" t="s">
        <v>255</v>
      </c>
      <c r="E87" s="49" t="s">
        <v>236</v>
      </c>
      <c r="F87" s="50" t="s">
        <v>235</v>
      </c>
      <c r="G87" s="50" t="s">
        <v>235</v>
      </c>
      <c r="H87" s="54">
        <v>455</v>
      </c>
      <c r="I87" s="25">
        <v>409.5</v>
      </c>
      <c r="J87" s="53">
        <v>182</v>
      </c>
      <c r="K87" s="25">
        <v>2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32">
        <v>1</v>
      </c>
      <c r="W87" s="25">
        <f t="shared" si="1"/>
        <v>182</v>
      </c>
      <c r="X87" s="27"/>
      <c r="Y87" s="25">
        <v>0</v>
      </c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</row>
    <row r="88" spans="1:100" ht="13.5" customHeight="1">
      <c r="A88" s="5" t="s">
        <v>255</v>
      </c>
      <c r="E88" s="49" t="s">
        <v>238</v>
      </c>
      <c r="F88" s="50" t="s">
        <v>237</v>
      </c>
      <c r="G88" s="50" t="s">
        <v>237</v>
      </c>
      <c r="H88" s="54">
        <v>195</v>
      </c>
      <c r="I88" s="25">
        <v>175.5</v>
      </c>
      <c r="J88" s="53">
        <v>78</v>
      </c>
      <c r="K88" s="25">
        <v>2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32">
        <v>1</v>
      </c>
      <c r="W88" s="25">
        <f t="shared" si="1"/>
        <v>78</v>
      </c>
      <c r="X88" s="27"/>
      <c r="Y88" s="25">
        <v>0</v>
      </c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</row>
    <row r="89" spans="1:100" ht="13.5" customHeight="1">
      <c r="A89" s="5" t="s">
        <v>255</v>
      </c>
      <c r="E89" s="49" t="s">
        <v>240</v>
      </c>
      <c r="F89" s="50" t="s">
        <v>239</v>
      </c>
      <c r="G89" s="50" t="s">
        <v>239</v>
      </c>
      <c r="H89" s="54">
        <v>1315</v>
      </c>
      <c r="I89" s="25">
        <v>1183.5</v>
      </c>
      <c r="J89" s="53">
        <v>526</v>
      </c>
      <c r="K89" s="25">
        <v>2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32">
        <v>1</v>
      </c>
      <c r="W89" s="25">
        <f t="shared" si="1"/>
        <v>526</v>
      </c>
      <c r="X89" s="27"/>
      <c r="Y89" s="25">
        <v>0</v>
      </c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</row>
    <row r="90" spans="1:100" ht="13.5" customHeight="1">
      <c r="A90" s="5" t="s">
        <v>255</v>
      </c>
      <c r="E90" s="49" t="s">
        <v>242</v>
      </c>
      <c r="F90" s="50" t="s">
        <v>241</v>
      </c>
      <c r="G90" s="50" t="s">
        <v>241</v>
      </c>
      <c r="H90" s="54">
        <v>1315</v>
      </c>
      <c r="I90" s="25">
        <v>1183.5</v>
      </c>
      <c r="J90" s="53">
        <v>526</v>
      </c>
      <c r="K90" s="25">
        <v>2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32">
        <v>1</v>
      </c>
      <c r="W90" s="25">
        <f t="shared" si="1"/>
        <v>526</v>
      </c>
      <c r="X90" s="27"/>
      <c r="Y90" s="25">
        <v>0</v>
      </c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</row>
    <row r="91" spans="1:100" ht="13.5" customHeight="1">
      <c r="A91" s="5" t="s">
        <v>255</v>
      </c>
      <c r="E91" s="49" t="s">
        <v>244</v>
      </c>
      <c r="F91" s="50" t="s">
        <v>243</v>
      </c>
      <c r="G91" s="50" t="s">
        <v>243</v>
      </c>
      <c r="H91" s="54">
        <v>4400</v>
      </c>
      <c r="I91" s="25">
        <v>3960</v>
      </c>
      <c r="J91" s="53">
        <v>1760</v>
      </c>
      <c r="K91" s="25">
        <v>2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32">
        <v>1</v>
      </c>
      <c r="W91" s="25">
        <f t="shared" si="1"/>
        <v>1760</v>
      </c>
      <c r="X91" s="27"/>
      <c r="Y91" s="25">
        <v>0</v>
      </c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</row>
    <row r="92" spans="1:100" ht="13.5" customHeight="1">
      <c r="A92" s="5" t="s">
        <v>255</v>
      </c>
      <c r="E92" s="49" t="s">
        <v>246</v>
      </c>
      <c r="F92" s="50" t="s">
        <v>245</v>
      </c>
      <c r="G92" s="50" t="s">
        <v>245</v>
      </c>
      <c r="H92" s="54">
        <v>1100</v>
      </c>
      <c r="I92" s="25">
        <v>990</v>
      </c>
      <c r="J92" s="53">
        <v>440</v>
      </c>
      <c r="K92" s="25">
        <v>2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32">
        <v>1</v>
      </c>
      <c r="W92" s="25">
        <f t="shared" si="1"/>
        <v>440</v>
      </c>
      <c r="X92" s="27"/>
      <c r="Y92" s="25">
        <v>0</v>
      </c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</row>
    <row r="93" spans="1:100" ht="13.5" customHeight="1">
      <c r="A93" s="5" t="s">
        <v>255</v>
      </c>
      <c r="E93" s="49" t="s">
        <v>248</v>
      </c>
      <c r="F93" s="50" t="s">
        <v>247</v>
      </c>
      <c r="G93" s="50" t="s">
        <v>247</v>
      </c>
      <c r="H93" s="54">
        <v>8280</v>
      </c>
      <c r="I93" s="25">
        <v>7452</v>
      </c>
      <c r="J93" s="53">
        <v>3312</v>
      </c>
      <c r="K93" s="25">
        <v>2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32">
        <v>1</v>
      </c>
      <c r="W93" s="25">
        <f t="shared" si="1"/>
        <v>3312</v>
      </c>
      <c r="X93" s="27"/>
      <c r="Y93" s="25">
        <v>0</v>
      </c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</row>
    <row r="94" spans="1:100" ht="13.5" customHeight="1">
      <c r="A94" s="5" t="s">
        <v>255</v>
      </c>
      <c r="E94" s="49" t="s">
        <v>250</v>
      </c>
      <c r="F94" s="50" t="s">
        <v>249</v>
      </c>
      <c r="G94" s="50" t="s">
        <v>249</v>
      </c>
      <c r="H94" s="54">
        <v>525</v>
      </c>
      <c r="I94" s="25">
        <v>472.5</v>
      </c>
      <c r="J94" s="53">
        <v>210</v>
      </c>
      <c r="K94" s="25">
        <v>2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32">
        <v>1</v>
      </c>
      <c r="W94" s="25">
        <f t="shared" si="1"/>
        <v>210</v>
      </c>
      <c r="X94" s="27"/>
      <c r="Y94" s="25">
        <v>0</v>
      </c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</row>
    <row r="95" spans="1:100" ht="13.5" customHeight="1">
      <c r="A95" s="5" t="s">
        <v>255</v>
      </c>
      <c r="E95" s="49" t="s">
        <v>252</v>
      </c>
      <c r="F95" s="50" t="s">
        <v>251</v>
      </c>
      <c r="G95" s="50" t="s">
        <v>251</v>
      </c>
      <c r="H95" s="54">
        <v>3780</v>
      </c>
      <c r="I95" s="25">
        <v>3402</v>
      </c>
      <c r="J95" s="53">
        <v>1512</v>
      </c>
      <c r="K95" s="25">
        <v>2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32">
        <v>1</v>
      </c>
      <c r="W95" s="25">
        <f t="shared" si="1"/>
        <v>1512</v>
      </c>
      <c r="X95" s="27"/>
      <c r="Y95" s="25">
        <v>0</v>
      </c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</row>
    <row r="96" spans="1:100" ht="13.5" customHeight="1">
      <c r="A96" s="5" t="s">
        <v>255</v>
      </c>
      <c r="E96" s="49" t="s">
        <v>254</v>
      </c>
      <c r="F96" s="50" t="s">
        <v>253</v>
      </c>
      <c r="G96" s="50" t="s">
        <v>253</v>
      </c>
      <c r="H96" s="54">
        <v>325</v>
      </c>
      <c r="I96" s="25">
        <v>292.5</v>
      </c>
      <c r="J96" s="53">
        <v>130</v>
      </c>
      <c r="K96" s="25">
        <v>2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32">
        <v>1</v>
      </c>
      <c r="W96" s="25">
        <f t="shared" si="1"/>
        <v>130</v>
      </c>
      <c r="X96" s="27"/>
      <c r="Y96" s="25">
        <v>0</v>
      </c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</row>
    <row r="97" spans="7:100" ht="12.75">
      <c r="G97" s="27"/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6"/>
      <c r="W97" s="25">
        <v>0</v>
      </c>
      <c r="X97" s="27"/>
      <c r="Y97" s="25">
        <v>0</v>
      </c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</row>
    <row r="98" spans="7:100" ht="12.75">
      <c r="G98" s="27"/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6"/>
      <c r="W98" s="25">
        <v>0</v>
      </c>
      <c r="X98" s="27"/>
      <c r="Y98" s="25">
        <v>0</v>
      </c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</row>
    <row r="99" spans="7:100" ht="12.75">
      <c r="G99" s="27"/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6"/>
      <c r="W99" s="25">
        <v>0</v>
      </c>
      <c r="X99" s="27"/>
      <c r="Y99" s="25">
        <v>0</v>
      </c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</row>
    <row r="100" spans="7:100" ht="12.75">
      <c r="G100" s="27"/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6"/>
      <c r="W100" s="25">
        <v>0</v>
      </c>
      <c r="X100" s="27"/>
      <c r="Y100" s="25">
        <v>0</v>
      </c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</row>
    <row r="101" spans="7:100" ht="12.75">
      <c r="G101" s="27"/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6"/>
      <c r="W101" s="25">
        <v>0</v>
      </c>
      <c r="X101" s="27"/>
      <c r="Y101" s="25">
        <v>0</v>
      </c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</row>
    <row r="102" spans="7:100" ht="12.75">
      <c r="G102" s="27"/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6"/>
      <c r="W102" s="25">
        <v>0</v>
      </c>
      <c r="X102" s="27"/>
      <c r="Y102" s="25">
        <v>0</v>
      </c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</row>
    <row r="103" spans="7:100" ht="12.75">
      <c r="G103" s="27"/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6"/>
      <c r="W103" s="25">
        <v>0</v>
      </c>
      <c r="X103" s="27"/>
      <c r="Y103" s="25">
        <v>0</v>
      </c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</row>
    <row r="104" spans="7:100" ht="12.75">
      <c r="G104" s="27"/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6"/>
      <c r="W104" s="25">
        <v>0</v>
      </c>
      <c r="X104" s="27"/>
      <c r="Y104" s="25">
        <v>0</v>
      </c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</row>
    <row r="105" spans="7:100" ht="12.75">
      <c r="G105" s="27"/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6"/>
      <c r="W105" s="25">
        <v>0</v>
      </c>
      <c r="X105" s="27"/>
      <c r="Y105" s="25">
        <v>0</v>
      </c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</row>
    <row r="106" spans="7:100" ht="12.75">
      <c r="G106" s="27"/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6"/>
      <c r="W106" s="25">
        <v>0</v>
      </c>
      <c r="X106" s="27"/>
      <c r="Y106" s="25">
        <v>0</v>
      </c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</row>
    <row r="107" spans="7:100" ht="12.75">
      <c r="G107" s="27"/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6"/>
      <c r="W107" s="25">
        <v>0</v>
      </c>
      <c r="X107" s="27"/>
      <c r="Y107" s="25">
        <v>0</v>
      </c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</row>
    <row r="108" spans="7:100" ht="12.75">
      <c r="G108" s="27"/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6"/>
      <c r="W108" s="25">
        <v>0</v>
      </c>
      <c r="X108" s="27"/>
      <c r="Y108" s="25">
        <v>0</v>
      </c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</row>
    <row r="109" spans="7:100" ht="12.75">
      <c r="G109" s="27"/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6"/>
      <c r="W109" s="25">
        <v>0</v>
      </c>
      <c r="X109" s="27"/>
      <c r="Y109" s="25">
        <v>0</v>
      </c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</row>
    <row r="110" spans="7:100" ht="12.75">
      <c r="G110" s="27"/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6"/>
      <c r="W110" s="25">
        <v>0</v>
      </c>
      <c r="X110" s="27"/>
      <c r="Y110" s="25">
        <v>0</v>
      </c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</row>
    <row r="111" spans="7:100" ht="12.75">
      <c r="G111" s="27"/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6"/>
      <c r="W111" s="25">
        <v>0</v>
      </c>
      <c r="X111" s="27"/>
      <c r="Y111" s="25">
        <v>0</v>
      </c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</row>
    <row r="112" spans="7:100" ht="12.75">
      <c r="G112" s="27"/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6"/>
      <c r="W112" s="25">
        <v>0</v>
      </c>
      <c r="X112" s="27"/>
      <c r="Y112" s="25">
        <v>0</v>
      </c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</row>
    <row r="113" spans="7:100" ht="12.75">
      <c r="G113" s="27"/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6"/>
      <c r="W113" s="25">
        <v>0</v>
      </c>
      <c r="X113" s="27"/>
      <c r="Y113" s="25">
        <v>0</v>
      </c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</row>
    <row r="114" spans="7:100" ht="12.75">
      <c r="G114" s="27"/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6"/>
      <c r="W114" s="25">
        <v>0</v>
      </c>
      <c r="X114" s="27"/>
      <c r="Y114" s="25">
        <v>0</v>
      </c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</row>
    <row r="115" spans="7:100" ht="12.75">
      <c r="G115" s="27"/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6"/>
      <c r="W115" s="25">
        <v>0</v>
      </c>
      <c r="X115" s="27"/>
      <c r="Y115" s="25">
        <v>0</v>
      </c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</row>
    <row r="116" spans="7:100" ht="12.75">
      <c r="G116" s="27"/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6"/>
      <c r="W116" s="25">
        <v>0</v>
      </c>
      <c r="X116" s="27"/>
      <c r="Y116" s="25">
        <v>0</v>
      </c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</row>
    <row r="117" spans="7:100" ht="12.75">
      <c r="G117" s="27"/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6"/>
      <c r="W117" s="25">
        <v>0</v>
      </c>
      <c r="X117" s="27"/>
      <c r="Y117" s="25">
        <v>0</v>
      </c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</row>
    <row r="118" spans="7:100" ht="12.75">
      <c r="G118" s="27"/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6"/>
      <c r="W118" s="25">
        <v>0</v>
      </c>
      <c r="X118" s="27"/>
      <c r="Y118" s="25">
        <v>0</v>
      </c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</row>
    <row r="119" spans="7:100" ht="12.75">
      <c r="G119" s="27"/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6"/>
      <c r="W119" s="25">
        <v>0</v>
      </c>
      <c r="X119" s="27"/>
      <c r="Y119" s="25">
        <v>0</v>
      </c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</row>
    <row r="120" spans="7:100" ht="12.75">
      <c r="G120" s="27"/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6"/>
      <c r="W120" s="25">
        <v>0</v>
      </c>
      <c r="X120" s="27"/>
      <c r="Y120" s="25">
        <v>0</v>
      </c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</row>
    <row r="121" spans="7:100" ht="12.75">
      <c r="G121" s="27"/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6"/>
      <c r="W121" s="25">
        <v>0</v>
      </c>
      <c r="X121" s="27"/>
      <c r="Y121" s="25">
        <v>0</v>
      </c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</row>
    <row r="122" spans="7:100" ht="12.75">
      <c r="G122" s="27"/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6"/>
      <c r="W122" s="25">
        <v>0</v>
      </c>
      <c r="X122" s="27"/>
      <c r="Y122" s="25">
        <v>0</v>
      </c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</row>
    <row r="123" spans="7:100" ht="12.75">
      <c r="G123" s="27"/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6"/>
      <c r="W123" s="25">
        <v>0</v>
      </c>
      <c r="X123" s="27"/>
      <c r="Y123" s="25">
        <v>0</v>
      </c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</row>
    <row r="124" spans="7:100" ht="12.75">
      <c r="G124" s="27"/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6"/>
      <c r="W124" s="25">
        <v>0</v>
      </c>
      <c r="X124" s="27"/>
      <c r="Y124" s="25">
        <v>0</v>
      </c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</row>
    <row r="125" spans="7:100" ht="12.75">
      <c r="G125" s="27"/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6"/>
      <c r="W125" s="25">
        <v>0</v>
      </c>
      <c r="X125" s="27"/>
      <c r="Y125" s="25">
        <v>0</v>
      </c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</row>
    <row r="126" spans="7:100" ht="12.75">
      <c r="G126" s="27"/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6"/>
      <c r="W126" s="25">
        <v>0</v>
      </c>
      <c r="X126" s="27"/>
      <c r="Y126" s="25">
        <v>0</v>
      </c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</row>
    <row r="127" spans="7:100" ht="12.75">
      <c r="G127" s="27"/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6"/>
      <c r="W127" s="25">
        <v>0</v>
      </c>
      <c r="X127" s="27"/>
      <c r="Y127" s="25">
        <v>0</v>
      </c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</row>
    <row r="128" spans="7:100" ht="12.75">
      <c r="G128" s="27"/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6"/>
      <c r="W128" s="25">
        <v>0</v>
      </c>
      <c r="X128" s="27"/>
      <c r="Y128" s="25">
        <v>0</v>
      </c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</row>
    <row r="129" spans="7:100" ht="12.75">
      <c r="G129" s="27"/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6"/>
      <c r="W129" s="25">
        <v>0</v>
      </c>
      <c r="X129" s="27"/>
      <c r="Y129" s="25">
        <v>0</v>
      </c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</row>
    <row r="130" spans="7:100" ht="12.75">
      <c r="G130" s="27"/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6"/>
      <c r="W130" s="25">
        <v>0</v>
      </c>
      <c r="X130" s="27"/>
      <c r="Y130" s="25">
        <v>0</v>
      </c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</row>
    <row r="131" spans="7:100" ht="12.75">
      <c r="G131" s="27"/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6"/>
      <c r="W131" s="25">
        <v>0</v>
      </c>
      <c r="X131" s="27"/>
      <c r="Y131" s="25">
        <v>0</v>
      </c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</row>
    <row r="132" spans="7:100" ht="12.75">
      <c r="G132" s="27"/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6"/>
      <c r="W132" s="25">
        <v>0</v>
      </c>
      <c r="X132" s="27"/>
      <c r="Y132" s="25">
        <v>0</v>
      </c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</row>
    <row r="133" spans="7:100" ht="12.75">
      <c r="G133" s="27"/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6"/>
      <c r="W133" s="25">
        <v>0</v>
      </c>
      <c r="X133" s="27"/>
      <c r="Y133" s="25">
        <v>0</v>
      </c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</row>
    <row r="134" spans="7:100" ht="12.75">
      <c r="G134" s="27"/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6"/>
      <c r="W134" s="25">
        <v>0</v>
      </c>
      <c r="X134" s="27"/>
      <c r="Y134" s="25">
        <v>0</v>
      </c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</row>
    <row r="135" spans="7:100" ht="12.75">
      <c r="G135" s="27"/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6"/>
      <c r="W135" s="25">
        <v>0</v>
      </c>
      <c r="X135" s="27"/>
      <c r="Y135" s="25">
        <v>0</v>
      </c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</row>
    <row r="136" spans="7:100" ht="12.75">
      <c r="G136" s="27"/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6"/>
      <c r="W136" s="25">
        <v>0</v>
      </c>
      <c r="X136" s="27"/>
      <c r="Y136" s="25">
        <v>0</v>
      </c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</row>
    <row r="137" spans="7:100" ht="12.75">
      <c r="G137" s="27"/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6"/>
      <c r="W137" s="25">
        <v>0</v>
      </c>
      <c r="X137" s="27"/>
      <c r="Y137" s="25">
        <v>0</v>
      </c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</row>
    <row r="138" spans="7:100" ht="12.75">
      <c r="G138" s="27"/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6"/>
      <c r="W138" s="25">
        <v>0</v>
      </c>
      <c r="X138" s="27"/>
      <c r="Y138" s="25">
        <v>0</v>
      </c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</row>
    <row r="139" spans="7:100" ht="12.75">
      <c r="G139" s="27"/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6"/>
      <c r="W139" s="25">
        <v>0</v>
      </c>
      <c r="X139" s="27"/>
      <c r="Y139" s="25">
        <v>0</v>
      </c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</row>
    <row r="140" spans="7:100" ht="12.75">
      <c r="G140" s="27"/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6"/>
      <c r="W140" s="25">
        <v>0</v>
      </c>
      <c r="X140" s="27"/>
      <c r="Y140" s="25">
        <v>0</v>
      </c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</row>
    <row r="141" spans="7:100" ht="12.75">
      <c r="G141" s="27"/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6"/>
      <c r="W141" s="25">
        <v>0</v>
      </c>
      <c r="X141" s="27"/>
      <c r="Y141" s="25">
        <v>0</v>
      </c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</row>
    <row r="142" spans="7:100" ht="12.75">
      <c r="G142" s="27"/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6"/>
      <c r="W142" s="25">
        <v>0</v>
      </c>
      <c r="X142" s="27"/>
      <c r="Y142" s="25">
        <v>0</v>
      </c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</row>
    <row r="143" spans="7:100" ht="12.75">
      <c r="G143" s="27"/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6"/>
      <c r="W143" s="25">
        <v>0</v>
      </c>
      <c r="X143" s="27"/>
      <c r="Y143" s="25">
        <v>0</v>
      </c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</row>
    <row r="144" spans="7:100" ht="12.75">
      <c r="G144" s="27"/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6"/>
      <c r="W144" s="25">
        <v>0</v>
      </c>
      <c r="X144" s="27"/>
      <c r="Y144" s="25">
        <v>0</v>
      </c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</row>
    <row r="145" spans="7:100" ht="12.75">
      <c r="G145" s="27"/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6"/>
      <c r="W145" s="25">
        <v>0</v>
      </c>
      <c r="X145" s="27"/>
      <c r="Y145" s="25">
        <v>0</v>
      </c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</row>
    <row r="146" spans="7:100" ht="12.75">
      <c r="G146" s="27"/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6"/>
      <c r="W146" s="25">
        <v>0</v>
      </c>
      <c r="X146" s="27"/>
      <c r="Y146" s="25">
        <v>0</v>
      </c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</row>
    <row r="147" spans="7:100" ht="12.75">
      <c r="G147" s="27"/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6"/>
      <c r="W147" s="25">
        <v>0</v>
      </c>
      <c r="X147" s="27"/>
      <c r="Y147" s="25">
        <v>0</v>
      </c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</row>
    <row r="148" spans="7:100" ht="12.75">
      <c r="G148" s="27"/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6"/>
      <c r="W148" s="25">
        <v>0</v>
      </c>
      <c r="X148" s="27"/>
      <c r="Y148" s="25">
        <v>0</v>
      </c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</row>
    <row r="149" spans="7:100" ht="12.75">
      <c r="G149" s="27"/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6"/>
      <c r="W149" s="25">
        <v>0</v>
      </c>
      <c r="X149" s="27"/>
      <c r="Y149" s="25">
        <v>0</v>
      </c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</row>
    <row r="150" spans="7:100" ht="12.75">
      <c r="G150" s="27"/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6"/>
      <c r="W150" s="25">
        <v>0</v>
      </c>
      <c r="X150" s="27"/>
      <c r="Y150" s="25">
        <v>0</v>
      </c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</row>
    <row r="151" spans="7:100" ht="12.75">
      <c r="G151" s="27"/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6"/>
      <c r="W151" s="25">
        <v>0</v>
      </c>
      <c r="X151" s="27"/>
      <c r="Y151" s="25">
        <v>0</v>
      </c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</row>
    <row r="152" spans="7:100" ht="12.75">
      <c r="G152" s="27"/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6"/>
      <c r="W152" s="25">
        <v>0</v>
      </c>
      <c r="X152" s="27"/>
      <c r="Y152" s="25">
        <v>0</v>
      </c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</row>
    <row r="153" spans="7:100" ht="12.75">
      <c r="G153" s="27"/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6"/>
      <c r="W153" s="25">
        <v>0</v>
      </c>
      <c r="X153" s="27"/>
      <c r="Y153" s="25">
        <v>0</v>
      </c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</row>
    <row r="154" spans="7:100" ht="12.75">
      <c r="G154" s="27"/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6"/>
      <c r="W154" s="25">
        <v>0</v>
      </c>
      <c r="X154" s="27"/>
      <c r="Y154" s="25">
        <v>0</v>
      </c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</row>
    <row r="155" spans="7:100" ht="12.75">
      <c r="G155" s="27"/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6"/>
      <c r="W155" s="25">
        <v>0</v>
      </c>
      <c r="X155" s="27"/>
      <c r="Y155" s="25">
        <v>0</v>
      </c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</row>
    <row r="156" spans="7:100" ht="12.75">
      <c r="G156" s="27"/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6"/>
      <c r="W156" s="25">
        <v>0</v>
      </c>
      <c r="X156" s="27"/>
      <c r="Y156" s="25">
        <v>0</v>
      </c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</row>
    <row r="157" spans="7:100" ht="12.75">
      <c r="G157" s="27"/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6"/>
      <c r="W157" s="25">
        <v>0</v>
      </c>
      <c r="X157" s="27"/>
      <c r="Y157" s="25">
        <v>0</v>
      </c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</row>
    <row r="158" spans="7:100" ht="12.75">
      <c r="G158" s="27"/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6"/>
      <c r="W158" s="25">
        <v>0</v>
      </c>
      <c r="X158" s="27"/>
      <c r="Y158" s="25">
        <v>0</v>
      </c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</row>
    <row r="159" spans="7:100" ht="12.75">
      <c r="G159" s="27"/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6"/>
      <c r="W159" s="25">
        <v>0</v>
      </c>
      <c r="X159" s="27"/>
      <c r="Y159" s="25">
        <v>0</v>
      </c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</row>
    <row r="160" spans="7:100" ht="12.75">
      <c r="G160" s="27"/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6"/>
      <c r="W160" s="25">
        <v>0</v>
      </c>
      <c r="X160" s="27"/>
      <c r="Y160" s="25">
        <v>0</v>
      </c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</row>
    <row r="161" spans="7:100" ht="12.75">
      <c r="G161" s="27"/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6"/>
      <c r="W161" s="25">
        <v>0</v>
      </c>
      <c r="X161" s="27"/>
      <c r="Y161" s="25">
        <v>0</v>
      </c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</row>
    <row r="162" spans="7:100" ht="12.75">
      <c r="G162" s="27"/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6"/>
      <c r="W162" s="25">
        <v>0</v>
      </c>
      <c r="X162" s="27"/>
      <c r="Y162" s="25">
        <v>0</v>
      </c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</row>
    <row r="163" spans="7:100" ht="12.75">
      <c r="G163" s="27"/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6"/>
      <c r="W163" s="25">
        <v>0</v>
      </c>
      <c r="X163" s="27"/>
      <c r="Y163" s="25">
        <v>0</v>
      </c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</row>
    <row r="164" spans="7:100" ht="12.75">
      <c r="G164" s="27"/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6"/>
      <c r="W164" s="25">
        <v>0</v>
      </c>
      <c r="X164" s="27"/>
      <c r="Y164" s="25">
        <v>0</v>
      </c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</row>
    <row r="165" spans="7:100" ht="12.75">
      <c r="G165" s="27"/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6"/>
      <c r="W165" s="25">
        <v>0</v>
      </c>
      <c r="X165" s="27"/>
      <c r="Y165" s="25">
        <v>0</v>
      </c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</row>
    <row r="166" spans="7:100" ht="12.75">
      <c r="G166" s="27"/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6"/>
      <c r="W166" s="25">
        <v>0</v>
      </c>
      <c r="X166" s="27"/>
      <c r="Y166" s="25">
        <v>0</v>
      </c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</row>
    <row r="167" spans="7:100" ht="12.75">
      <c r="G167" s="27"/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6"/>
      <c r="W167" s="25">
        <v>0</v>
      </c>
      <c r="X167" s="27"/>
      <c r="Y167" s="25">
        <v>0</v>
      </c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</row>
    <row r="168" spans="7:100" ht="12.75">
      <c r="G168" s="27"/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6"/>
      <c r="W168" s="25">
        <v>0</v>
      </c>
      <c r="X168" s="27"/>
      <c r="Y168" s="25">
        <v>0</v>
      </c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</row>
    <row r="169" spans="7:100" ht="12.75">
      <c r="G169" s="27"/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6"/>
      <c r="W169" s="25">
        <v>0</v>
      </c>
      <c r="X169" s="27"/>
      <c r="Y169" s="25">
        <v>0</v>
      </c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</row>
    <row r="170" spans="7:100" ht="12.75">
      <c r="G170" s="27"/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6"/>
      <c r="W170" s="25">
        <v>0</v>
      </c>
      <c r="X170" s="27"/>
      <c r="Y170" s="25">
        <v>0</v>
      </c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</row>
    <row r="171" spans="7:100" ht="12.75">
      <c r="G171" s="27"/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6"/>
      <c r="W171" s="25">
        <v>0</v>
      </c>
      <c r="X171" s="27"/>
      <c r="Y171" s="25">
        <v>0</v>
      </c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</row>
    <row r="172" spans="7:100" ht="12.75">
      <c r="G172" s="27"/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6"/>
      <c r="W172" s="25">
        <v>0</v>
      </c>
      <c r="X172" s="27"/>
      <c r="Y172" s="25">
        <v>0</v>
      </c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</row>
    <row r="173" spans="7:100" ht="12.75">
      <c r="G173" s="27"/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6"/>
      <c r="W173" s="25">
        <v>0</v>
      </c>
      <c r="X173" s="27"/>
      <c r="Y173" s="25">
        <v>0</v>
      </c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</row>
    <row r="174" spans="7:100" ht="12.75">
      <c r="G174" s="27"/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6"/>
      <c r="W174" s="25">
        <v>0</v>
      </c>
      <c r="X174" s="27"/>
      <c r="Y174" s="25">
        <v>0</v>
      </c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</row>
    <row r="175" spans="7:100" ht="12.75">
      <c r="G175" s="27"/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6"/>
      <c r="W175" s="25">
        <v>0</v>
      </c>
      <c r="X175" s="27"/>
      <c r="Y175" s="25">
        <v>0</v>
      </c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</row>
    <row r="176" spans="7:100" ht="12.75">
      <c r="G176" s="27"/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6"/>
      <c r="W176" s="25">
        <v>0</v>
      </c>
      <c r="X176" s="27"/>
      <c r="Y176" s="25">
        <v>0</v>
      </c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</row>
    <row r="177" spans="7:100" ht="12.75">
      <c r="G177" s="27"/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6"/>
      <c r="W177" s="25">
        <v>0</v>
      </c>
      <c r="X177" s="27"/>
      <c r="Y177" s="25">
        <v>0</v>
      </c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</row>
    <row r="178" spans="7:100" ht="12.75">
      <c r="G178" s="27"/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6"/>
      <c r="W178" s="25">
        <v>0</v>
      </c>
      <c r="X178" s="27"/>
      <c r="Y178" s="25">
        <v>0</v>
      </c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</row>
    <row r="179" spans="7:100" ht="12.75">
      <c r="G179" s="27"/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6"/>
      <c r="W179" s="25">
        <v>0</v>
      </c>
      <c r="X179" s="27"/>
      <c r="Y179" s="25">
        <v>0</v>
      </c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</row>
    <row r="180" spans="7:100" ht="12.75">
      <c r="G180" s="27"/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6"/>
      <c r="W180" s="25">
        <v>0</v>
      </c>
      <c r="X180" s="27"/>
      <c r="Y180" s="25">
        <v>0</v>
      </c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</row>
    <row r="181" spans="7:100" ht="12.75">
      <c r="G181" s="27"/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6"/>
      <c r="W181" s="25">
        <v>0</v>
      </c>
      <c r="X181" s="27"/>
      <c r="Y181" s="25">
        <v>0</v>
      </c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</row>
    <row r="182" spans="7:100" ht="12.75">
      <c r="G182" s="27"/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6"/>
      <c r="W182" s="25">
        <v>0</v>
      </c>
      <c r="X182" s="27"/>
      <c r="Y182" s="25">
        <v>0</v>
      </c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</row>
    <row r="183" spans="7:100" ht="12.75">
      <c r="G183" s="27"/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6"/>
      <c r="W183" s="25">
        <v>0</v>
      </c>
      <c r="X183" s="27"/>
      <c r="Y183" s="25">
        <v>0</v>
      </c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</row>
    <row r="184" spans="7:100" ht="12.75">
      <c r="G184" s="27"/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6"/>
      <c r="W184" s="25">
        <v>0</v>
      </c>
      <c r="X184" s="27"/>
      <c r="Y184" s="25">
        <v>0</v>
      </c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</row>
    <row r="185" spans="7:100" ht="12.75">
      <c r="G185" s="27"/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6"/>
      <c r="W185" s="25">
        <v>0</v>
      </c>
      <c r="X185" s="27"/>
      <c r="Y185" s="25">
        <v>0</v>
      </c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</row>
    <row r="186" spans="7:100" ht="12.75">
      <c r="G186" s="27"/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6"/>
      <c r="W186" s="25">
        <v>0</v>
      </c>
      <c r="X186" s="27"/>
      <c r="Y186" s="25">
        <v>0</v>
      </c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</row>
    <row r="187" spans="7:100" ht="12.75">
      <c r="G187" s="27"/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6"/>
      <c r="W187" s="25">
        <v>0</v>
      </c>
      <c r="X187" s="27"/>
      <c r="Y187" s="25">
        <v>0</v>
      </c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</row>
    <row r="188" spans="7:100" ht="12.75">
      <c r="G188" s="27"/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6"/>
      <c r="W188" s="25">
        <v>0</v>
      </c>
      <c r="X188" s="27"/>
      <c r="Y188" s="25">
        <v>0</v>
      </c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</row>
    <row r="189" spans="7:100" ht="12.75">
      <c r="G189" s="27"/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6"/>
      <c r="W189" s="25">
        <v>0</v>
      </c>
      <c r="X189" s="27"/>
      <c r="Y189" s="25">
        <v>0</v>
      </c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</row>
    <row r="190" spans="7:100" ht="12.75">
      <c r="G190" s="27"/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6"/>
      <c r="W190" s="25">
        <v>0</v>
      </c>
      <c r="X190" s="27"/>
      <c r="Y190" s="25">
        <v>0</v>
      </c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</row>
    <row r="191" spans="7:100" ht="12.75">
      <c r="G191" s="27"/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6"/>
      <c r="W191" s="25">
        <v>0</v>
      </c>
      <c r="X191" s="27"/>
      <c r="Y191" s="25">
        <v>0</v>
      </c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</row>
    <row r="192" spans="7:100" ht="12.75">
      <c r="G192" s="27"/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6"/>
      <c r="W192" s="25">
        <v>0</v>
      </c>
      <c r="X192" s="27"/>
      <c r="Y192" s="25">
        <v>0</v>
      </c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</row>
    <row r="193" spans="7:100" ht="12.75">
      <c r="G193" s="27"/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6"/>
      <c r="W193" s="25">
        <v>0</v>
      </c>
      <c r="X193" s="27"/>
      <c r="Y193" s="25">
        <v>0</v>
      </c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</row>
    <row r="194" spans="7:100" ht="12.75">
      <c r="G194" s="27"/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6"/>
      <c r="W194" s="25">
        <v>0</v>
      </c>
      <c r="X194" s="27"/>
      <c r="Y194" s="25">
        <v>0</v>
      </c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</row>
    <row r="195" spans="7:100" ht="12.75">
      <c r="G195" s="27"/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6"/>
      <c r="W195" s="25">
        <v>0</v>
      </c>
      <c r="X195" s="27"/>
      <c r="Y195" s="25">
        <v>0</v>
      </c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</row>
    <row r="196" spans="7:100" ht="12.75">
      <c r="G196" s="27"/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6"/>
      <c r="W196" s="25">
        <v>0</v>
      </c>
      <c r="X196" s="27"/>
      <c r="Y196" s="25">
        <v>0</v>
      </c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</row>
    <row r="197" spans="7:100" ht="12.75">
      <c r="G197" s="27"/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6"/>
      <c r="W197" s="25">
        <v>0</v>
      </c>
      <c r="X197" s="27"/>
      <c r="Y197" s="25">
        <v>0</v>
      </c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</row>
    <row r="198" spans="7:100" ht="12.75">
      <c r="G198" s="27"/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6"/>
      <c r="W198" s="25">
        <v>0</v>
      </c>
      <c r="X198" s="27"/>
      <c r="Y198" s="25">
        <v>0</v>
      </c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</row>
    <row r="199" spans="7:100" ht="12.75">
      <c r="G199" s="27"/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6"/>
      <c r="W199" s="25">
        <v>0</v>
      </c>
      <c r="X199" s="27"/>
      <c r="Y199" s="25">
        <v>0</v>
      </c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</row>
    <row r="200" spans="7:100" ht="12.75">
      <c r="G200" s="27"/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6"/>
      <c r="W200" s="25">
        <v>0</v>
      </c>
      <c r="X200" s="27"/>
      <c r="Y200" s="25">
        <v>0</v>
      </c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</row>
    <row r="201" spans="7:100" ht="12.75"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</row>
    <row r="202" spans="7:100" ht="12.75"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</row>
    <row r="203" spans="7:100" ht="12.75"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</row>
    <row r="204" spans="7:100" ht="12.75"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</row>
    <row r="205" spans="7:100" ht="12.75"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</row>
    <row r="206" spans="7:100" ht="12.75"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</row>
    <row r="207" spans="7:100" ht="12.75"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</row>
    <row r="208" spans="7:100" ht="12.75"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</row>
    <row r="209" spans="7:100" ht="12.75"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</row>
    <row r="210" spans="7:100" ht="12.75"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</row>
    <row r="211" spans="7:100" ht="12.75"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</row>
    <row r="212" spans="7:100" ht="12.75"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</row>
    <row r="213" spans="7:100" ht="12.75"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</row>
    <row r="214" spans="7:100" ht="12.75"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</row>
    <row r="215" spans="7:100" ht="12.75"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</row>
    <row r="216" spans="7:100" ht="12.75"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</row>
    <row r="217" spans="7:100" ht="12.75"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</row>
    <row r="218" spans="7:100" ht="12.75"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</row>
    <row r="219" spans="7:100" ht="12.75"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</row>
    <row r="220" spans="7:100" ht="12.75"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</row>
    <row r="221" spans="7:100" ht="12.75"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</row>
    <row r="222" spans="7:100" ht="12.75"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</row>
    <row r="223" spans="7:100" ht="12.75"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</row>
    <row r="224" spans="7:100" ht="12.75"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</row>
    <row r="225" spans="7:100" ht="12.75"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</row>
    <row r="226" spans="7:100" ht="12.75"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</row>
    <row r="227" spans="7:100" ht="12.75"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</row>
    <row r="228" spans="7:100" ht="12.75"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</row>
    <row r="229" spans="7:100" ht="12.75"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</row>
    <row r="230" spans="7:100" ht="12.75"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</row>
    <row r="231" spans="7:100" ht="12.75"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</row>
    <row r="232" spans="7:100" ht="12.75"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</row>
    <row r="233" spans="7:100" ht="12.75"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</row>
    <row r="234" spans="7:100" ht="12.75"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</row>
    <row r="235" spans="7:100" ht="12.75"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</row>
    <row r="236" spans="7:100" ht="12.75"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</row>
    <row r="237" spans="7:100" ht="12.75"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</row>
    <row r="238" spans="7:100" ht="12.75"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</row>
    <row r="239" spans="7:100" ht="12.75"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</row>
    <row r="240" spans="7:100" ht="12.75"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</row>
    <row r="241" spans="7:100" ht="12.75"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</row>
    <row r="242" spans="7:100" ht="12.75"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</row>
    <row r="243" spans="7:100" ht="12.75"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</row>
    <row r="244" spans="7:100" ht="12.75"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</row>
    <row r="245" spans="7:100" ht="12.75"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</row>
    <row r="246" spans="7:100" ht="12.75"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</row>
    <row r="247" spans="7:100" ht="12.75"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</row>
    <row r="248" spans="7:100" ht="12.75"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</row>
    <row r="249" spans="7:100" ht="12.75"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</row>
    <row r="250" spans="7:100" ht="12.75"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</row>
    <row r="251" spans="7:100" ht="12.75"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</row>
    <row r="252" spans="7:100" ht="12.75"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</row>
    <row r="253" spans="7:100" ht="12.75"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</row>
    <row r="254" spans="7:100" ht="12.75"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</row>
    <row r="255" spans="7:100" ht="12.75"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</row>
    <row r="256" spans="7:100" ht="12.75"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</row>
    <row r="257" spans="7:100" ht="12.75"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</row>
    <row r="258" spans="7:100" ht="12.75"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</row>
    <row r="259" spans="7:100" ht="12.75"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</row>
    <row r="260" spans="7:100" ht="12.75"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</row>
    <row r="261" spans="7:100" ht="12.75"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</row>
    <row r="262" spans="7:100" ht="12.75"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</row>
    <row r="263" spans="7:100" ht="12.75"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</row>
    <row r="264" spans="7:100" ht="12.75"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</row>
    <row r="265" spans="7:100" ht="12.75"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</row>
    <row r="266" spans="7:100" ht="12.75"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</row>
    <row r="267" spans="7:100" ht="12.75"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</row>
    <row r="268" spans="7:100" ht="12.75"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</row>
    <row r="269" spans="7:100" ht="12.75"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</row>
    <row r="270" spans="7:100" ht="12.75"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</row>
    <row r="271" spans="7:100" ht="12.75"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</row>
    <row r="272" spans="7:100" ht="12.75"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</row>
    <row r="273" spans="7:100" ht="12.75"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</row>
    <row r="274" spans="7:100" ht="12.75"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</row>
    <row r="275" spans="7:100" ht="12.75"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</row>
    <row r="276" spans="7:100" ht="12.75"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</row>
    <row r="277" spans="7:100" ht="12.75"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</row>
    <row r="278" spans="7:100" ht="12.75"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</row>
    <row r="279" spans="7:100" ht="12.75"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</row>
    <row r="280" spans="7:100" ht="12.75"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</row>
    <row r="281" spans="7:100" ht="12.75"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</row>
    <row r="282" spans="7:100" ht="12.75"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</row>
    <row r="283" spans="7:100" ht="12.75"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</row>
    <row r="284" spans="7:100" ht="12.75"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</row>
    <row r="285" spans="7:100" ht="12.75"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</row>
    <row r="286" spans="7:100" ht="12.75"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</row>
    <row r="287" spans="7:100" ht="12.75"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</row>
    <row r="288" spans="7:100" ht="12.75"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</row>
    <row r="289" spans="7:100" ht="12.75"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</row>
    <row r="290" spans="7:100" ht="12.75"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</row>
    <row r="291" spans="7:100" ht="12.75"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</row>
    <row r="292" spans="7:100" ht="12.75"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</row>
    <row r="293" spans="7:100" ht="12.75"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</row>
    <row r="294" spans="7:100" ht="12.75"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</row>
    <row r="295" spans="7:100" ht="12.75"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</row>
    <row r="296" spans="7:100" ht="12.75"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</row>
    <row r="297" spans="7:100" ht="12.75"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</row>
    <row r="298" spans="7:100" ht="12.75"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</row>
    <row r="299" spans="7:100" ht="12.75"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</row>
    <row r="300" spans="7:100" ht="12.75"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</row>
    <row r="301" spans="7:100" ht="12.75"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</row>
    <row r="302" spans="7:100" ht="12.75"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</row>
    <row r="303" spans="7:100" ht="12.75"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</row>
    <row r="304" spans="7:100" ht="12.75"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</row>
    <row r="305" spans="7:100" ht="12.75"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</row>
    <row r="306" spans="7:100" ht="12.75"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</row>
    <row r="307" spans="7:100" ht="12.75"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</row>
    <row r="308" spans="7:100" ht="12.75"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</row>
    <row r="309" spans="7:100" ht="12.75"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</row>
    <row r="310" spans="7:100" ht="12.75"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</row>
    <row r="311" spans="7:100" ht="12.75"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</row>
    <row r="312" spans="7:100" ht="12.75"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</row>
    <row r="313" spans="7:100" ht="12.75"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</row>
    <row r="314" spans="7:100" ht="12.75"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</row>
    <row r="315" spans="7:100" ht="12.75"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</row>
    <row r="316" spans="7:100" ht="12.75"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</row>
    <row r="317" spans="7:100" ht="12.75"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</row>
    <row r="318" spans="7:100" ht="12.75"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</row>
    <row r="319" spans="7:100" ht="12.75"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</row>
    <row r="320" spans="7:100" ht="12.75"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</row>
    <row r="321" spans="7:100" ht="12.75"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</row>
    <row r="322" spans="7:100" ht="12.75"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</row>
    <row r="323" spans="7:100" ht="12.75"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</row>
    <row r="324" spans="7:100" ht="12.75"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</row>
    <row r="325" spans="7:100" ht="12.75"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</row>
    <row r="326" spans="7:100" ht="12.75"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</row>
    <row r="327" spans="7:100" ht="12.75"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</row>
    <row r="328" spans="7:100" ht="12.75"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</row>
    <row r="329" spans="7:100" ht="12.75"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</row>
    <row r="330" spans="7:100" ht="12.75"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</row>
    <row r="331" spans="7:100" ht="12.75"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</row>
    <row r="332" spans="7:100" ht="12.75"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</row>
    <row r="333" spans="7:100" ht="12.75"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</row>
    <row r="334" spans="7:100" ht="12.75"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</row>
    <row r="335" spans="7:100" ht="12.75"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</row>
    <row r="336" spans="7:100" ht="12.75"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</row>
    <row r="337" spans="7:100" ht="12.75"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</row>
    <row r="338" spans="7:100" ht="12.75"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</row>
    <row r="339" spans="7:100" ht="12.75"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</row>
    <row r="340" spans="7:100" ht="12.75"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</row>
    <row r="341" spans="7:100" ht="12.75"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</row>
    <row r="342" spans="7:100" ht="12.75"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</row>
    <row r="343" spans="7:100" ht="12.75"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</row>
    <row r="344" spans="7:100" ht="12.75"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</row>
    <row r="345" spans="7:100" ht="12.75"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</row>
    <row r="346" spans="7:100" ht="12.75"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</row>
    <row r="347" spans="7:100" ht="12.75"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</row>
    <row r="348" spans="7:100" ht="12.75"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</row>
    <row r="349" spans="7:100" ht="12.75"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</row>
    <row r="350" spans="7:100" ht="12.75"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</row>
    <row r="351" spans="7:100" ht="12.75"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</row>
    <row r="352" spans="7:100" ht="12.75"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</row>
    <row r="353" spans="7:100" ht="12.75"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</row>
    <row r="354" spans="7:100" ht="12.75"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</row>
    <row r="355" spans="7:100" ht="12.75"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</row>
    <row r="356" spans="7:100" ht="12.75"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</row>
    <row r="357" spans="7:100" ht="12.75"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</row>
    <row r="358" spans="7:100" ht="12.75"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</row>
    <row r="359" spans="7:100" ht="12.75"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</row>
    <row r="360" spans="7:100" ht="12.75"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</row>
    <row r="361" spans="7:100" ht="12.75"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</row>
    <row r="362" spans="7:100" ht="12.75"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</row>
    <row r="363" spans="7:100" ht="12.75"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</row>
    <row r="364" spans="7:100" ht="12.75"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</row>
    <row r="365" spans="7:100" ht="12.75"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</row>
    <row r="366" spans="7:100" ht="12.75"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</row>
    <row r="367" spans="7:100" ht="12.75"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</row>
    <row r="368" spans="7:100" ht="12.75"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</row>
    <row r="369" spans="7:100" ht="12.75"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</row>
    <row r="370" spans="7:100" ht="12.75"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</row>
    <row r="371" spans="7:100" ht="12.75"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</row>
    <row r="372" spans="7:100" ht="12.75"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</row>
    <row r="373" spans="7:100" ht="12.75"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</row>
    <row r="374" spans="7:100" ht="12.75"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</row>
    <row r="375" spans="7:100" ht="12.75"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</row>
    <row r="376" spans="7:100" ht="12.75"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</row>
    <row r="377" spans="7:100" ht="12.75"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</row>
    <row r="378" spans="7:100" ht="12.75"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</row>
    <row r="379" spans="7:100" ht="12.75"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</row>
    <row r="380" spans="7:100" ht="12.75"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</row>
    <row r="381" spans="7:100" ht="12.75"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</row>
    <row r="382" spans="7:100" ht="12.75"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</row>
    <row r="383" spans="7:100" ht="12.75"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</row>
    <row r="384" spans="7:100" ht="12.75"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</row>
    <row r="385" spans="7:100" ht="12.75"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</row>
    <row r="386" spans="7:100" ht="12.75"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</row>
    <row r="387" spans="7:100" ht="12.75"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</row>
    <row r="388" spans="7:100" ht="12.75"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</row>
    <row r="389" spans="7:100" ht="12.75"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</row>
    <row r="390" spans="7:100" ht="12.75"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</row>
    <row r="391" spans="7:100" ht="12.75"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</row>
    <row r="392" spans="7:100" ht="12.75"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</row>
    <row r="393" spans="7:100" ht="12.75"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</row>
    <row r="394" spans="7:100" ht="12.75"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</row>
    <row r="395" spans="7:100" ht="12.75"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</row>
    <row r="396" spans="7:100" ht="12.75"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</row>
    <row r="397" spans="7:100" ht="12.75"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</row>
    <row r="398" spans="7:100" ht="12.75"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</row>
    <row r="399" spans="7:100" ht="12.75"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</row>
    <row r="400" spans="7:100" ht="12.75"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</row>
    <row r="401" spans="7:100" ht="12.75"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</row>
    <row r="402" spans="7:100" ht="12.75"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</row>
    <row r="403" spans="7:100" ht="12.75"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</row>
    <row r="404" spans="7:100" ht="12.75"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</row>
    <row r="405" spans="7:100" ht="12.75"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</row>
    <row r="406" spans="7:100" ht="12.75"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</row>
    <row r="407" spans="7:100" ht="12.75"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</row>
    <row r="408" spans="7:100" ht="12.75"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</row>
    <row r="409" spans="7:100" ht="12.75"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</row>
    <row r="410" spans="7:100" ht="12.75"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</row>
    <row r="411" spans="7:100" ht="12.75"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</row>
    <row r="412" spans="7:100" ht="12.75"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</row>
    <row r="413" spans="7:100" ht="12.75"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</row>
    <row r="414" spans="7:100" ht="12.75"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</row>
    <row r="415" spans="7:100" ht="12.75"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</row>
    <row r="416" spans="7:100" ht="12.75"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</row>
    <row r="417" spans="7:100" ht="12.75"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</row>
    <row r="418" spans="7:100" ht="12.75"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</row>
    <row r="419" spans="7:100" ht="12.75"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</row>
    <row r="420" spans="7:100" ht="12.75"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</row>
    <row r="421" spans="7:100" ht="12.75"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</row>
    <row r="422" spans="7:100" ht="12.75"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</row>
    <row r="423" spans="7:100" ht="12.75"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</row>
    <row r="424" spans="7:100" ht="12.75"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</row>
    <row r="425" spans="7:100" ht="12.75"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</row>
    <row r="426" spans="7:100" ht="12.75"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</row>
    <row r="427" spans="7:100" ht="12.75"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</row>
    <row r="428" spans="7:100" ht="12.75"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</row>
    <row r="429" spans="7:100" ht="12.75"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</row>
    <row r="430" spans="7:100" ht="12.75"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</row>
    <row r="431" spans="7:100" ht="12.75"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</row>
    <row r="432" spans="7:100" ht="12.75"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</row>
    <row r="433" spans="7:100" ht="12.75"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</row>
    <row r="434" spans="7:100" ht="12.75"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</row>
    <row r="435" spans="7:100" ht="12.75"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</row>
    <row r="436" spans="7:100" ht="12.75"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</row>
    <row r="437" spans="7:100" ht="12.75"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</row>
    <row r="438" spans="7:100" ht="12.75"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</row>
    <row r="439" spans="7:100" ht="12.75"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</row>
    <row r="440" spans="7:100" ht="12.75"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</row>
    <row r="441" spans="7:100" ht="12.75"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</row>
    <row r="442" spans="7:100" ht="12.75"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</row>
    <row r="443" spans="7:100" ht="12.75"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</row>
    <row r="444" spans="7:100" ht="12.75"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</row>
    <row r="445" spans="7:100" ht="12.75"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</row>
    <row r="446" spans="7:100" ht="12.75"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</row>
    <row r="447" spans="7:100" ht="12.75"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</row>
    <row r="448" spans="7:100" ht="12.75"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</row>
    <row r="449" spans="7:100" ht="12.75"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</row>
    <row r="450" spans="7:100" ht="12.75"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</row>
    <row r="451" spans="7:100" ht="12.75"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</row>
    <row r="452" spans="7:100" ht="12.75"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</row>
    <row r="453" spans="7:100" ht="12.75"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</row>
    <row r="454" spans="7:100" ht="12.75"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</row>
    <row r="455" spans="7:100" ht="12.75"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</row>
    <row r="456" spans="7:100" ht="12.75"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</row>
    <row r="457" spans="7:100" ht="12.75"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</row>
    <row r="458" spans="7:100" ht="12.75"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</row>
    <row r="459" spans="7:100" ht="12.75"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</row>
    <row r="460" spans="7:100" ht="12.75"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</row>
    <row r="461" spans="7:100" ht="12.75"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</row>
    <row r="462" spans="7:100" ht="12.75"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</row>
    <row r="463" spans="7:100" ht="12.75"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</row>
    <row r="464" spans="7:100" ht="12.75"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</row>
    <row r="465" spans="7:100" ht="12.75"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</row>
    <row r="466" spans="7:100" ht="12.75"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</row>
    <row r="467" spans="7:100" ht="12.75"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</row>
    <row r="468" spans="7:100" ht="12.75"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</row>
    <row r="469" spans="7:100" ht="12.75"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</row>
    <row r="470" spans="7:100" ht="12.75"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</row>
    <row r="471" spans="7:100" ht="12.75"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</row>
    <row r="472" spans="7:100" ht="12.75"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</row>
    <row r="473" spans="7:100" ht="12.75"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</row>
    <row r="474" spans="7:100" ht="12.75"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</row>
    <row r="475" spans="7:100" ht="12.75"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</row>
    <row r="476" spans="7:100" ht="12.75"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</row>
    <row r="477" spans="7:100" ht="12.75"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</row>
    <row r="478" spans="7:100" ht="12.75"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</row>
    <row r="479" spans="7:100" ht="12.75"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</row>
    <row r="480" spans="7:100" ht="12.75"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</row>
    <row r="481" spans="7:100" ht="12.75"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</row>
    <row r="482" spans="7:100" ht="12.75"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</row>
    <row r="483" spans="7:100" ht="12.75"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</row>
    <row r="484" spans="7:100" ht="12.75"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</row>
    <row r="485" spans="7:100" ht="12.75"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</row>
    <row r="486" spans="7:100" ht="12.75"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</row>
    <row r="487" spans="7:100" ht="12.75"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</row>
    <row r="488" spans="7:100" ht="12.75"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</row>
    <row r="489" spans="7:100" ht="12.75"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</row>
    <row r="490" spans="7:100" ht="12.75"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</row>
    <row r="491" spans="7:100" ht="12.75"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</row>
    <row r="492" spans="7:100" ht="12.75"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</row>
    <row r="493" spans="7:100" ht="12.75"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</row>
    <row r="494" spans="7:100" ht="12.75"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</row>
    <row r="495" spans="7:100" ht="12.75"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</row>
    <row r="496" spans="7:100" ht="12.75"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</row>
    <row r="497" spans="7:100" ht="12.75"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</row>
    <row r="498" spans="7:100" ht="12.75"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</row>
    <row r="499" spans="7:100" ht="12.75"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</row>
    <row r="500" spans="7:100" ht="12.75"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</row>
    <row r="501" spans="7:100" ht="12.75"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</row>
    <row r="502" spans="7:100" ht="12.75"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</row>
    <row r="503" spans="7:100" ht="12.75"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</row>
    <row r="504" spans="7:100" ht="12.75"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</row>
    <row r="505" spans="7:100" ht="12.75"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</row>
    <row r="506" spans="7:100" ht="12.75"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</row>
    <row r="507" spans="7:100" ht="12.75"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</row>
    <row r="508" spans="7:100" ht="12.75"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</row>
    <row r="509" spans="7:100" ht="12.75"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</row>
    <row r="510" spans="7:100" ht="12.75"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</row>
    <row r="511" spans="7:100" ht="12.75"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</row>
    <row r="512" spans="7:100" ht="12.75"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</row>
    <row r="513" spans="7:100" ht="12.75"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</row>
    <row r="514" spans="7:100" ht="12.75"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</row>
    <row r="515" spans="7:100" ht="12.75"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</row>
    <row r="516" spans="7:100" ht="12.75"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</row>
    <row r="517" spans="7:100" ht="12.75"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</row>
    <row r="518" spans="7:100" ht="12.75"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</row>
    <row r="519" spans="7:100" ht="12.75"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</row>
    <row r="520" spans="7:100" ht="12.75"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</row>
    <row r="521" spans="7:100" ht="12.75"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</row>
    <row r="522" spans="7:100" ht="12.75"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</row>
    <row r="523" spans="7:100" ht="12.75"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</row>
    <row r="524" spans="7:100" ht="12.75"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</row>
    <row r="525" spans="7:100" ht="12.75"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</row>
    <row r="526" spans="7:100" ht="12.75"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</row>
    <row r="527" spans="7:100" ht="12.75"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</row>
    <row r="528" spans="7:100" ht="12.75"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</row>
    <row r="529" spans="7:100" ht="12.75"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</row>
    <row r="530" spans="7:100" ht="12.75"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</row>
    <row r="531" spans="7:100" ht="12.75"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</row>
    <row r="532" spans="7:100" ht="12.75"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</row>
    <row r="533" spans="7:100" ht="12.75"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</row>
    <row r="534" spans="7:100" ht="12.75"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</row>
    <row r="535" spans="7:100" ht="12.75"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</row>
    <row r="536" spans="7:100" ht="12.75"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</row>
    <row r="537" spans="7:100" ht="12.75"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</row>
    <row r="538" spans="7:100" ht="12.75"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</row>
    <row r="539" spans="7:100" ht="12.75"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</row>
    <row r="540" spans="7:100" ht="12.75"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</row>
    <row r="541" spans="7:100" ht="12.75"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</row>
    <row r="542" spans="7:100" ht="12.75"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</row>
    <row r="543" spans="7:100" ht="12.75"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</row>
    <row r="544" spans="7:100" ht="12.75"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</row>
    <row r="545" spans="7:100" ht="12.75"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</row>
    <row r="546" spans="7:100" ht="12.75"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</row>
    <row r="547" spans="7:100" ht="12.75"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</row>
    <row r="548" spans="7:100" ht="12.75"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</row>
    <row r="549" spans="7:100" ht="12.75"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</row>
    <row r="550" spans="7:100" ht="12.75"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</row>
    <row r="551" spans="7:100" ht="12.75"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</row>
    <row r="552" spans="7:100" ht="12.75"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</row>
    <row r="553" spans="7:100" ht="12.75"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</row>
    <row r="554" spans="7:100" ht="12.75"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</row>
    <row r="555" spans="7:100" ht="12.75"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</row>
    <row r="556" spans="7:100" ht="12.75"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</row>
    <row r="557" spans="7:100" ht="12.75"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</row>
    <row r="558" spans="7:100" ht="12.75"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</row>
    <row r="559" spans="7:100" ht="12.75"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</row>
    <row r="560" spans="7:100" ht="12.75"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</row>
    <row r="561" spans="7:100" ht="12.75"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</row>
    <row r="562" spans="7:100" ht="12.75"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</row>
    <row r="563" spans="7:100" ht="12.75"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</row>
    <row r="564" spans="7:100" ht="12.75"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</row>
    <row r="565" spans="7:100" ht="12.75"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</row>
    <row r="566" spans="7:100" ht="12.75"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</row>
    <row r="567" spans="7:100" ht="12.75"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</row>
    <row r="568" spans="7:100" ht="12.75"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</row>
    <row r="569" spans="7:100" ht="12.75"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</row>
    <row r="570" spans="7:100" ht="12.75"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</row>
    <row r="571" spans="7:100" ht="12.75"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</row>
    <row r="572" spans="7:100" ht="12.75"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</row>
    <row r="573" spans="7:100" ht="12.75"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</row>
    <row r="574" spans="7:100" ht="12.75"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</row>
    <row r="575" spans="7:100" ht="12.75"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</row>
    <row r="576" spans="7:100" ht="12.75"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</row>
    <row r="577" spans="7:100" ht="12.75"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</row>
    <row r="578" spans="7:100" ht="12.75"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</row>
    <row r="579" spans="7:100" ht="12.75"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</row>
    <row r="580" spans="7:100" ht="12.75"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</row>
    <row r="581" spans="7:100" ht="12.75"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</row>
    <row r="582" spans="7:100" ht="12.75"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</row>
    <row r="583" spans="7:100" ht="12.75"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</row>
    <row r="584" spans="7:100" ht="12.75"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</row>
    <row r="585" spans="7:100" ht="12.75"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</row>
    <row r="586" spans="7:100" ht="12.75"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</row>
    <row r="587" spans="7:100" ht="12.75"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</row>
    <row r="588" spans="7:100" ht="12.75"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</row>
    <row r="589" spans="7:100" ht="12.75"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</row>
    <row r="590" spans="7:100" ht="12.75"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</row>
    <row r="591" spans="7:100" ht="12.75"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</row>
    <row r="592" spans="7:100" ht="12.75"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</row>
    <row r="593" spans="7:100" ht="12.75"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</row>
    <row r="594" spans="7:100" ht="12.75"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</row>
    <row r="595" spans="7:100" ht="12.75"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</row>
    <row r="596" spans="7:100" ht="12.75"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</row>
    <row r="597" spans="7:100" ht="12.75"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</row>
    <row r="598" spans="7:100" ht="12.75"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</row>
    <row r="599" spans="7:100" ht="12.75"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</row>
    <row r="600" spans="7:100" ht="12.75"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</row>
    <row r="601" spans="7:100" ht="12.75"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</row>
    <row r="602" spans="7:100" ht="12.75"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</row>
    <row r="603" spans="7:100" ht="12.75"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</row>
    <row r="604" spans="7:100" ht="12.75"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</row>
    <row r="605" spans="7:100" ht="12.75"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</row>
    <row r="606" spans="7:100" ht="12.75"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</row>
    <row r="607" spans="7:100" ht="12.75"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</row>
    <row r="608" spans="7:100" ht="12.75"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</row>
    <row r="609" spans="7:100" ht="12.75"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</row>
    <row r="610" spans="7:100" ht="12.75"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</row>
    <row r="611" spans="7:100" ht="12.75"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</row>
    <row r="612" spans="7:100" ht="12.75"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</row>
    <row r="613" spans="7:100" ht="12.75"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</row>
    <row r="614" spans="7:100" ht="12.75"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</row>
    <row r="615" spans="7:100" ht="12.75"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</row>
    <row r="616" spans="7:100" ht="12.75"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</row>
    <row r="617" spans="7:100" ht="12.75"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</row>
    <row r="618" spans="7:100" ht="12.75"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</row>
    <row r="619" spans="7:100" ht="12.75"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</row>
    <row r="620" spans="7:100" ht="12.75"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</row>
    <row r="621" spans="7:100" ht="12.75"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</row>
    <row r="622" spans="7:100" ht="12.75"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</row>
    <row r="623" spans="7:100" ht="12.75"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</row>
    <row r="624" spans="7:100" ht="12.75"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</row>
    <row r="625" spans="7:100" ht="12.75"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</row>
    <row r="626" spans="7:100" ht="12.75"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</row>
    <row r="627" spans="7:100" ht="12.75"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</row>
    <row r="628" spans="7:100" ht="12.75"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</row>
    <row r="629" spans="7:100" ht="12.75"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</row>
    <row r="630" spans="7:100" ht="12.75"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</row>
    <row r="631" spans="7:100" ht="12.75"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</row>
    <row r="632" spans="7:100" ht="12.75"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</row>
    <row r="633" spans="7:100" ht="12.75"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</row>
    <row r="634" spans="7:100" ht="12.75"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</row>
    <row r="635" spans="7:100" ht="12.75"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</row>
    <row r="636" spans="7:100" ht="12.75"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</row>
    <row r="637" spans="7:100" ht="12.75"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</row>
    <row r="638" spans="7:100" ht="12.75"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</row>
    <row r="639" spans="7:100" ht="12.75"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</row>
    <row r="640" spans="7:100" ht="12.75"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</row>
    <row r="641" spans="7:100" ht="12.75"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</row>
    <row r="642" spans="7:100" ht="12.75"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</row>
    <row r="643" spans="7:100" ht="12.75"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</row>
    <row r="644" spans="7:100" ht="12.75"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</row>
    <row r="645" spans="7:100" ht="12.75"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</row>
    <row r="646" spans="7:100" ht="12.75"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</row>
    <row r="647" spans="7:100" ht="12.75"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</row>
    <row r="648" spans="7:100" ht="12.75"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</row>
    <row r="649" spans="7:100" ht="12.75"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</row>
    <row r="650" spans="7:100" ht="12.75"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</row>
    <row r="651" spans="7:100" ht="12.75"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</row>
    <row r="652" spans="7:100" ht="12.75"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</row>
    <row r="653" spans="7:100" ht="12.75"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</row>
    <row r="654" spans="7:100" ht="12.75"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</row>
    <row r="655" spans="7:100" ht="12.75"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</row>
    <row r="656" spans="7:100" ht="12.75"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</row>
    <row r="657" spans="7:100" ht="12.75"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</row>
    <row r="658" spans="7:100" ht="12.75"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</row>
    <row r="659" spans="7:100" ht="12.75"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</row>
    <row r="660" spans="7:100" ht="12.75"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</row>
    <row r="661" spans="7:100" ht="12.75"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</row>
    <row r="662" spans="7:100" ht="12.75"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</row>
    <row r="663" spans="7:100" ht="12.75"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</row>
    <row r="664" spans="7:100" ht="12.75"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</row>
    <row r="665" spans="7:100" ht="12.75"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</row>
    <row r="666" spans="7:100" ht="12.75"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</row>
    <row r="667" spans="7:100" ht="12.75"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</row>
    <row r="668" spans="7:100" ht="12.75"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</row>
    <row r="669" spans="7:100" ht="12.75"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</row>
    <row r="670" spans="7:100" ht="12.75"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</row>
    <row r="671" spans="7:100" ht="12.75"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</row>
    <row r="672" spans="7:100" ht="12.75"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</row>
    <row r="673" spans="7:100" ht="12.75"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</row>
    <row r="674" spans="7:100" ht="12.75"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</row>
    <row r="675" spans="7:100" ht="12.75"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</row>
    <row r="676" spans="7:100" ht="12.75"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</row>
    <row r="677" spans="7:100" ht="12.75"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</row>
    <row r="678" spans="7:100" ht="12.75"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</row>
    <row r="679" spans="7:100" ht="12.75"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</row>
    <row r="680" spans="7:100" ht="12.75"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</row>
    <row r="681" spans="7:100" ht="12.75"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</row>
    <row r="682" spans="7:100" ht="12.75"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</row>
    <row r="683" spans="7:100" ht="12.75"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</row>
    <row r="684" spans="7:100" ht="12.75"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</row>
    <row r="685" spans="7:100" ht="12.75"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</row>
    <row r="686" spans="7:100" ht="12.75"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</row>
    <row r="687" spans="7:100" ht="12.75"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</row>
    <row r="688" spans="7:100" ht="12.75"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</row>
    <row r="689" spans="7:100" ht="12.75"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</row>
    <row r="690" spans="7:100" ht="12.75"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</row>
    <row r="691" spans="7:100" ht="12.75"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</row>
    <row r="692" spans="7:100" ht="12.75"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</row>
    <row r="693" spans="7:100" ht="12.75"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</row>
    <row r="694" spans="7:100" ht="12.75"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</row>
    <row r="695" spans="7:100" ht="12.75"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</row>
    <row r="696" spans="7:100" ht="12.75"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</row>
    <row r="697" spans="7:100" ht="12.75"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</row>
    <row r="698" spans="7:100" ht="12.75"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</row>
    <row r="699" spans="7:100" ht="12.75"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</row>
    <row r="700" spans="7:100" ht="12.75"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</row>
    <row r="701" spans="7:100" ht="12.75"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</row>
    <row r="702" spans="7:100" ht="12.75"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</row>
    <row r="703" spans="7:100" ht="12.75"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</row>
    <row r="704" spans="7:100" ht="12.75"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</row>
    <row r="705" spans="7:100" ht="12.75"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</row>
    <row r="706" spans="7:100" ht="12.75"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</row>
    <row r="707" spans="7:100" ht="12.75"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</row>
    <row r="708" spans="7:100" ht="12.75"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</row>
    <row r="709" spans="7:100" ht="12.75"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</row>
    <row r="710" spans="7:100" ht="12.75"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</row>
    <row r="711" spans="7:100" ht="12.75"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</row>
    <row r="712" spans="7:100" ht="12.75"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</row>
    <row r="713" spans="7:100" ht="12.75"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</row>
    <row r="714" spans="7:100" ht="12.75"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</row>
    <row r="715" spans="7:100" ht="12.75"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</row>
    <row r="716" spans="7:100" ht="12.75"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</row>
    <row r="717" spans="7:100" ht="12.75"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</row>
    <row r="718" spans="7:100" ht="12.75"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</row>
    <row r="719" spans="7:100" ht="12.75"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</row>
    <row r="720" spans="7:100" ht="12.75"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</row>
    <row r="721" spans="7:100" ht="12.75"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</row>
    <row r="722" spans="7:100" ht="12.75"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</row>
    <row r="723" spans="7:100" ht="12.75"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</row>
    <row r="724" spans="7:100" ht="12.75"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</row>
    <row r="725" spans="7:100" ht="12.75"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</row>
    <row r="726" spans="7:100" ht="12.75"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</row>
    <row r="727" spans="7:100" ht="12.75"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</row>
    <row r="728" spans="7:100" ht="12.75"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</row>
    <row r="729" spans="7:100" ht="12.75"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</row>
    <row r="730" spans="7:100" ht="12.75"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</row>
    <row r="731" spans="7:100" ht="12.75"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</row>
    <row r="732" spans="7:100" ht="12.75"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</row>
    <row r="733" spans="7:100" ht="12.75"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</row>
    <row r="734" spans="7:100" ht="12.75"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</row>
    <row r="735" spans="7:100" ht="12.75"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</row>
    <row r="736" spans="7:100" ht="12.75"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</row>
    <row r="737" spans="7:100" ht="12.75"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</row>
    <row r="738" spans="7:100" ht="12.75"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</row>
    <row r="739" spans="7:100" ht="12.75"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</row>
    <row r="740" spans="7:100" ht="12.75"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</row>
    <row r="741" spans="7:100" ht="12.75"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</row>
    <row r="742" spans="7:100" ht="12.75"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</row>
    <row r="743" spans="7:100" ht="12.75"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</row>
    <row r="744" spans="7:100" ht="12.75"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</row>
    <row r="745" spans="7:100" ht="12.75"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</row>
    <row r="746" spans="7:100" ht="12.75"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</row>
    <row r="747" spans="7:100" ht="12.75"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</row>
    <row r="748" spans="7:100" ht="12.75"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</row>
    <row r="749" spans="7:100" ht="12.75"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</row>
    <row r="750" spans="7:100" ht="12.75"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</row>
    <row r="751" spans="7:100" ht="12.75"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</row>
    <row r="752" spans="7:100" ht="12.75"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</row>
    <row r="753" spans="7:100" ht="12.75"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</row>
    <row r="754" spans="7:100" ht="12.75"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</row>
    <row r="755" spans="7:100" ht="12.75"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</row>
    <row r="756" spans="7:100" ht="12.75"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</row>
    <row r="757" spans="7:100" ht="12.75"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</row>
    <row r="758" spans="7:100" ht="12.75"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</row>
    <row r="759" spans="7:100" ht="12.75"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</row>
  </sheetData>
  <sheetProtection/>
  <mergeCells count="18">
    <mergeCell ref="K7:N7"/>
    <mergeCell ref="R7:T7"/>
    <mergeCell ref="K6:N6"/>
    <mergeCell ref="V6:Y6"/>
    <mergeCell ref="R6:T6"/>
    <mergeCell ref="V7:Y7"/>
    <mergeCell ref="O6:Q6"/>
    <mergeCell ref="O7:Q7"/>
    <mergeCell ref="A7:I7"/>
    <mergeCell ref="A5:F5"/>
    <mergeCell ref="A1:C1"/>
    <mergeCell ref="A2:C2"/>
    <mergeCell ref="A3:C3"/>
    <mergeCell ref="D2:F2"/>
    <mergeCell ref="D3:F3"/>
    <mergeCell ref="G1:I1"/>
    <mergeCell ref="G2:I2"/>
    <mergeCell ref="G3:I3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Saiz, Debra</cp:lastModifiedBy>
  <cp:lastPrinted>2017-11-27T15:01:36Z</cp:lastPrinted>
  <dcterms:created xsi:type="dcterms:W3CDTF">2015-11-18T18:25:04Z</dcterms:created>
  <dcterms:modified xsi:type="dcterms:W3CDTF">2018-02-19T22:26:34Z</dcterms:modified>
  <cp:category/>
  <cp:version/>
  <cp:contentType/>
  <cp:contentStatus/>
</cp:coreProperties>
</file>